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\\marte\comunicaciones\Servicio al Cliente PQRS\8-FUNCIONARIOS\SANDRA E\SAC 2023  AL 2026\QUEJAS Y RECLAMOS\TRIMESTRE PAGINA WEB\II TRIM 2026\"/>
    </mc:Choice>
  </mc:AlternateContent>
  <xr:revisionPtr revIDLastSave="0" documentId="8_{1711D464-F3E9-4D26-B98C-E9B9899A9BE9}" xr6:coauthVersionLast="47" xr6:coauthVersionMax="47" xr10:uidLastSave="{00000000-0000-0000-0000-000000000000}"/>
  <bookViews>
    <workbookView xWindow="-120" yWindow="-120" windowWidth="20730" windowHeight="11040" firstSheet="1" activeTab="1" xr2:uid="{00000000-000D-0000-FFFF-FFFF00000000}"/>
  </bookViews>
  <sheets>
    <sheet name="Hoja2" sheetId="2" state="hidden" r:id="rId1"/>
    <sheet name="PÁGINA WEB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7" i="3" l="1"/>
  <c r="G10" i="3"/>
  <c r="F10" i="3" l="1"/>
  <c r="E17" i="3"/>
  <c r="D17" i="3"/>
  <c r="C17" i="3"/>
  <c r="G15" i="3"/>
  <c r="F15" i="3"/>
  <c r="F17" i="3" l="1"/>
  <c r="G17" i="3"/>
  <c r="G8" i="2"/>
  <c r="H18" i="2"/>
  <c r="H13" i="2"/>
  <c r="H8" i="2"/>
  <c r="G18" i="2" l="1"/>
  <c r="G13" i="2"/>
  <c r="G21" i="2" l="1"/>
  <c r="C21" i="2"/>
  <c r="H21" i="2"/>
  <c r="F21" i="2" l="1"/>
  <c r="E21" i="2"/>
  <c r="D21" i="2"/>
</calcChain>
</file>

<file path=xl/sharedStrings.xml><?xml version="1.0" encoding="utf-8"?>
<sst xmlns="http://schemas.openxmlformats.org/spreadsheetml/2006/main" count="61" uniqueCount="21">
  <si>
    <t>SISTEMA DE GESTION DOCUMENTAL ORFEO - CORRESPONDENCIA</t>
  </si>
  <si>
    <t>RECIBIDAS</t>
  </si>
  <si>
    <t>TRAMITADAS</t>
  </si>
  <si>
    <t>QUEJAS Y RECLAMOS</t>
  </si>
  <si>
    <t xml:space="preserve"> </t>
  </si>
  <si>
    <t>Comentarios Generales</t>
  </si>
  <si>
    <t>TOTAL TRIMESTRE</t>
  </si>
  <si>
    <t>CANALES DE RECEPCIÓN</t>
  </si>
  <si>
    <t>SOLICITUDES DE ACCESO A INFORMACIÓN</t>
  </si>
  <si>
    <t xml:space="preserve">RECIBIDAS </t>
  </si>
  <si>
    <r>
      <t xml:space="preserve">Durante el segundo  trimestre del año 2019, fueron recibidas en Fiduprevisora S.A. 333 quejas y reclamos, presentando un </t>
    </r>
    <r>
      <rPr>
        <b/>
        <sz val="8"/>
        <color theme="1"/>
        <rFont val="Calibri"/>
        <family val="2"/>
        <scheme val="minor"/>
      </rPr>
      <t xml:space="preserve">aumento del  5% </t>
    </r>
    <r>
      <rPr>
        <sz val="8"/>
        <color theme="1"/>
        <rFont val="Calibri"/>
        <family val="2"/>
        <scheme val="minor"/>
      </rPr>
      <t xml:space="preserve">en relación con el trimestre inmediatamente anterior, en donde se recibieron 315  quejas y reclamos.
 Los principales motivos se relacionan con las siguientes temáticas: 
• Aspectos Contractuales
• Cobro servicios y/o comisiones
• Afiliación a servicios de salud
• Corrección de datos
• Demoras en el reconocimiento de sancion por mora
• Reconocimiento de prestaciones
• Solicitud de Servicios asistenciales
</t>
    </r>
    <r>
      <rPr>
        <sz val="8"/>
        <color theme="1"/>
        <rFont val="Calibri"/>
        <family val="2"/>
        <scheme val="minor"/>
      </rPr>
      <t xml:space="preserve">
Las quejas y reclamos relacionadas hacen referencia a las manifestaciones de inconformidad por parte de todos nuestros usuarios teniendo en cuenta todos los negocios fiduciarios.
</t>
    </r>
    <r>
      <rPr>
        <b/>
        <sz val="11"/>
        <color theme="1"/>
        <rFont val="Calibri"/>
        <family val="2"/>
        <scheme val="minor"/>
      </rPr>
      <t>*No se presentaron solicitudes de acceso a la información pública durante la vigencia reportada.</t>
    </r>
  </si>
  <si>
    <t>JULIO</t>
  </si>
  <si>
    <t>AGOSTO</t>
  </si>
  <si>
    <t>SEPTIEMBRE</t>
  </si>
  <si>
    <t>DEFENSOR DEL CONSUMIDOR FINANCIERO (ADMITIDAS)</t>
  </si>
  <si>
    <t xml:space="preserve">TOTAL RECIBIDAS </t>
  </si>
  <si>
    <t>TOTAL TRAMITADAS</t>
  </si>
  <si>
    <t>SISTEMA DE GESTIÓN DOCUMENTAL</t>
  </si>
  <si>
    <t>SOLICITUDES DE ACCESO A INFORMACIÓN PÚBLICA</t>
  </si>
  <si>
    <t>INFORME DE GESTIÓN QUEJAS, RECLAMOS Y SOLICITUDES DE ACCESO A INFORMACIÓN PÚBLICA- II TRIMESTRE 2026</t>
  </si>
  <si>
    <r>
      <t>Durante el segundo  trimestre del año 2026, fueron recibidas en Fiduprevisora S.A. 1.288 quejas y reclamos, presentando un aumento   de 273 quejas</t>
    </r>
    <r>
      <rPr>
        <b/>
        <sz val="8"/>
        <color theme="1"/>
        <rFont val="Calibri"/>
        <family val="2"/>
        <scheme val="minor"/>
      </rPr>
      <t xml:space="preserve"> </t>
    </r>
    <r>
      <rPr>
        <sz val="8"/>
        <color theme="1"/>
        <rFont val="Calibri"/>
        <family val="2"/>
        <scheme val="minor"/>
      </rPr>
      <t xml:space="preserve">en relación con el trimestre inmediatamente anterior, en donde se recibieron 1.288 quejas y reclamos.
 Los principales motivos se relacionan con las siguientes temáticas: 
• Estado actual de la prestación.
* Verificación de liquidación de intereses.
* Activación de servicios de salud.
• Reconocimiento de prima mesada 15 de la ley 91 de 1989 
* Descuentos cooperativas o libranzas 
Las quejas y reclamos relacionadas hacen referencia a las manifestaciones de inconformidad por parte de todos nuestros usuarios teniendo en cuenta todos los negocios fiduciarios.
</t>
    </r>
    <r>
      <rPr>
        <b/>
        <sz val="11"/>
        <color theme="1"/>
        <rFont val="Calibri"/>
        <family val="2"/>
        <scheme val="minor"/>
      </rPr>
      <t>*No se presentaron solicitudes de acceso a la información pública durante la vigencia reportada.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</si>
</sst>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0"/>
      <name val="Calibri Light"/>
      <family val="2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Calibri Light"/>
      <family val="2"/>
    </font>
    <font>
      <b/>
      <sz val="10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1"/>
      <name val="Calibri Light"/>
      <family val="2"/>
    </font>
  </fonts>
  <fills count="9">
    <fill>
      <patternFill patternType="none"/>
    </fill>
    <fill>
      <patternFill patternType="gray125"/>
    </fill>
    <fill>
      <patternFill patternType="solid">
        <fgColor theme="9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A8200"/>
        <bgColor indexed="64"/>
      </patternFill>
    </fill>
    <fill>
      <patternFill patternType="solid">
        <fgColor rgb="FF762544"/>
        <bgColor indexed="64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2" borderId="0" applyNumberFormat="0" applyBorder="0" applyAlignment="0" applyProtection="0"/>
    <xf numFmtId="9" fontId="11" fillId="0" borderId="0" applyFont="0" applyFill="0" applyBorder="0" applyAlignment="0" applyProtection="0"/>
  </cellStyleXfs>
  <cellXfs count="121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 applyAlignment="1">
      <alignment vertical="top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4" fillId="0" borderId="26" xfId="0" applyFont="1" applyBorder="1" applyAlignment="1">
      <alignment horizontal="left" vertical="top" wrapText="1"/>
    </xf>
    <xf numFmtId="0" fontId="4" fillId="6" borderId="16" xfId="0" applyFont="1" applyFill="1" applyBorder="1" applyAlignment="1">
      <alignment horizontal="center"/>
    </xf>
    <xf numFmtId="0" fontId="4" fillId="6" borderId="17" xfId="0" applyFont="1" applyFill="1" applyBorder="1" applyAlignment="1">
      <alignment horizontal="center"/>
    </xf>
    <xf numFmtId="0" fontId="0" fillId="0" borderId="16" xfId="0" applyBorder="1" applyAlignment="1">
      <alignment horizontal="center" vertical="center"/>
    </xf>
    <xf numFmtId="0" fontId="6" fillId="6" borderId="17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/>
    </xf>
    <xf numFmtId="0" fontId="6" fillId="6" borderId="19" xfId="0" applyFont="1" applyFill="1" applyBorder="1" applyAlignment="1">
      <alignment horizontal="center" vertical="center" wrapText="1"/>
    </xf>
    <xf numFmtId="0" fontId="8" fillId="7" borderId="16" xfId="0" applyFont="1" applyFill="1" applyBorder="1" applyAlignment="1">
      <alignment horizontal="center"/>
    </xf>
    <xf numFmtId="0" fontId="8" fillId="7" borderId="17" xfId="0" applyFont="1" applyFill="1" applyBorder="1" applyAlignment="1">
      <alignment horizontal="center"/>
    </xf>
    <xf numFmtId="0" fontId="2" fillId="7" borderId="17" xfId="0" applyFont="1" applyFill="1" applyBorder="1" applyAlignment="1">
      <alignment horizontal="center" vertical="center" wrapText="1"/>
    </xf>
    <xf numFmtId="0" fontId="2" fillId="7" borderId="19" xfId="0" applyFont="1" applyFill="1" applyBorder="1" applyAlignment="1">
      <alignment horizontal="center" vertical="center"/>
    </xf>
    <xf numFmtId="0" fontId="4" fillId="6" borderId="24" xfId="0" applyFont="1" applyFill="1" applyBorder="1" applyAlignment="1">
      <alignment horizontal="center" vertical="center" wrapText="1"/>
    </xf>
    <xf numFmtId="0" fontId="4" fillId="6" borderId="28" xfId="0" applyFont="1" applyFill="1" applyBorder="1" applyAlignment="1">
      <alignment horizontal="center" vertical="center" wrapText="1"/>
    </xf>
    <xf numFmtId="0" fontId="6" fillId="6" borderId="28" xfId="0" applyFont="1" applyFill="1" applyBorder="1" applyAlignment="1">
      <alignment horizontal="center" vertical="center" wrapText="1"/>
    </xf>
    <xf numFmtId="0" fontId="6" fillId="6" borderId="29" xfId="0" applyFont="1" applyFill="1" applyBorder="1" applyAlignment="1">
      <alignment horizontal="center" vertical="center" wrapText="1"/>
    </xf>
    <xf numFmtId="0" fontId="8" fillId="7" borderId="16" xfId="0" applyFont="1" applyFill="1" applyBorder="1" applyAlignment="1">
      <alignment horizontal="center" vertical="center"/>
    </xf>
    <xf numFmtId="0" fontId="8" fillId="7" borderId="17" xfId="0" applyFont="1" applyFill="1" applyBorder="1" applyAlignment="1">
      <alignment horizontal="center" vertical="center"/>
    </xf>
    <xf numFmtId="0" fontId="4" fillId="0" borderId="30" xfId="0" applyFont="1" applyBorder="1" applyAlignment="1">
      <alignment horizontal="left" vertical="top" wrapText="1"/>
    </xf>
    <xf numFmtId="0" fontId="4" fillId="0" borderId="31" xfId="0" applyFont="1" applyBorder="1" applyAlignment="1">
      <alignment horizontal="left" vertical="top" wrapText="1"/>
    </xf>
    <xf numFmtId="0" fontId="4" fillId="6" borderId="16" xfId="0" applyFont="1" applyFill="1" applyBorder="1" applyAlignment="1">
      <alignment horizontal="center" vertical="center" wrapText="1"/>
    </xf>
    <xf numFmtId="0" fontId="4" fillId="6" borderId="17" xfId="0" applyFont="1" applyFill="1" applyBorder="1" applyAlignment="1">
      <alignment horizontal="center" vertical="center" wrapText="1"/>
    </xf>
    <xf numFmtId="0" fontId="0" fillId="8" borderId="18" xfId="0" applyFill="1" applyBorder="1" applyAlignment="1">
      <alignment horizontal="center" vertical="center"/>
    </xf>
    <xf numFmtId="0" fontId="2" fillId="0" borderId="0" xfId="0" applyFont="1"/>
    <xf numFmtId="0" fontId="9" fillId="4" borderId="10" xfId="0" applyFont="1" applyFill="1" applyBorder="1" applyAlignment="1">
      <alignment horizontal="center"/>
    </xf>
    <xf numFmtId="0" fontId="9" fillId="4" borderId="32" xfId="0" applyFont="1" applyFill="1" applyBorder="1" applyAlignment="1">
      <alignment horizontal="center"/>
    </xf>
    <xf numFmtId="0" fontId="9" fillId="4" borderId="11" xfId="0" applyFont="1" applyFill="1" applyBorder="1" applyAlignment="1">
      <alignment horizontal="center"/>
    </xf>
    <xf numFmtId="9" fontId="0" fillId="0" borderId="0" xfId="0" applyNumberFormat="1"/>
    <xf numFmtId="9" fontId="0" fillId="0" borderId="0" xfId="2" applyFont="1"/>
    <xf numFmtId="0" fontId="0" fillId="0" borderId="16" xfId="0" applyBorder="1" applyAlignment="1">
      <alignment horizontal="center" vertical="center" wrapText="1"/>
    </xf>
    <xf numFmtId="0" fontId="4" fillId="0" borderId="38" xfId="0" applyFont="1" applyBorder="1" applyAlignment="1">
      <alignment horizontal="left" vertical="top" wrapText="1"/>
    </xf>
    <xf numFmtId="0" fontId="4" fillId="0" borderId="37" xfId="0" applyFont="1" applyBorder="1" applyAlignment="1">
      <alignment horizontal="left" vertical="top" wrapText="1"/>
    </xf>
    <xf numFmtId="0" fontId="9" fillId="6" borderId="32" xfId="0" applyFont="1" applyFill="1" applyBorder="1" applyAlignment="1">
      <alignment horizontal="center" vertical="center" wrapText="1"/>
    </xf>
    <xf numFmtId="0" fontId="12" fillId="7" borderId="32" xfId="0" applyFont="1" applyFill="1" applyBorder="1" applyAlignment="1">
      <alignment horizontal="center" vertical="center"/>
    </xf>
    <xf numFmtId="0" fontId="1" fillId="0" borderId="4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3" fillId="7" borderId="37" xfId="0" applyFont="1" applyFill="1" applyBorder="1" applyAlignment="1">
      <alignment horizontal="center" vertical="center" wrapText="1"/>
    </xf>
    <xf numFmtId="0" fontId="4" fillId="6" borderId="40" xfId="0" applyFont="1" applyFill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/>
    </xf>
    <xf numFmtId="3" fontId="4" fillId="0" borderId="42" xfId="0" applyNumberFormat="1" applyFont="1" applyBorder="1" applyAlignment="1">
      <alignment horizontal="center" vertical="center" wrapText="1"/>
    </xf>
    <xf numFmtId="3" fontId="13" fillId="7" borderId="37" xfId="0" applyNumberFormat="1" applyFont="1" applyFill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41" xfId="0" applyFont="1" applyBorder="1" applyAlignment="1">
      <alignment horizontal="center" vertical="center" wrapText="1"/>
    </xf>
    <xf numFmtId="0" fontId="14" fillId="6" borderId="1" xfId="1" applyFont="1" applyFill="1" applyBorder="1" applyAlignment="1">
      <alignment horizontal="center" vertical="center" wrapText="1"/>
    </xf>
    <xf numFmtId="0" fontId="14" fillId="6" borderId="2" xfId="1" applyFont="1" applyFill="1" applyBorder="1" applyAlignment="1">
      <alignment horizontal="center" vertical="center" wrapText="1"/>
    </xf>
    <xf numFmtId="0" fontId="14" fillId="6" borderId="3" xfId="1" applyFont="1" applyFill="1" applyBorder="1" applyAlignment="1">
      <alignment horizontal="center" vertical="center" wrapText="1"/>
    </xf>
    <xf numFmtId="0" fontId="14" fillId="6" borderId="4" xfId="1" applyFont="1" applyFill="1" applyBorder="1" applyAlignment="1">
      <alignment horizontal="center" vertical="center" wrapText="1"/>
    </xf>
    <xf numFmtId="0" fontId="14" fillId="6" borderId="5" xfId="1" applyFont="1" applyFill="1" applyBorder="1" applyAlignment="1">
      <alignment horizontal="center" vertical="center" wrapText="1"/>
    </xf>
    <xf numFmtId="0" fontId="14" fillId="6" borderId="6" xfId="1" applyFont="1" applyFill="1" applyBorder="1" applyAlignment="1">
      <alignment horizontal="center" vertical="center" wrapText="1"/>
    </xf>
    <xf numFmtId="0" fontId="8" fillId="7" borderId="7" xfId="0" applyFont="1" applyFill="1" applyBorder="1" applyAlignment="1">
      <alignment horizontal="center" vertical="center" wrapText="1"/>
    </xf>
    <xf numFmtId="0" fontId="8" fillId="7" borderId="39" xfId="0" applyFont="1" applyFill="1" applyBorder="1" applyAlignment="1">
      <alignment horizontal="center" vertical="center" wrapText="1"/>
    </xf>
    <xf numFmtId="0" fontId="8" fillId="7" borderId="8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" fillId="8" borderId="10" xfId="0" applyFont="1" applyFill="1" applyBorder="1" applyAlignment="1">
      <alignment horizontal="center" vertical="center" wrapText="1"/>
    </xf>
    <xf numFmtId="0" fontId="1" fillId="8" borderId="11" xfId="0" applyFont="1" applyFill="1" applyBorder="1" applyAlignment="1">
      <alignment horizontal="center" vertical="center" wrapText="1"/>
    </xf>
    <xf numFmtId="0" fontId="13" fillId="7" borderId="7" xfId="0" applyFont="1" applyFill="1" applyBorder="1" applyAlignment="1">
      <alignment horizontal="center" vertical="center" wrapText="1"/>
    </xf>
    <xf numFmtId="0" fontId="13" fillId="7" borderId="8" xfId="0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left" vertical="top" wrapText="1"/>
    </xf>
    <xf numFmtId="0" fontId="5" fillId="8" borderId="2" xfId="0" applyFont="1" applyFill="1" applyBorder="1" applyAlignment="1">
      <alignment horizontal="left" vertical="top" wrapText="1"/>
    </xf>
    <xf numFmtId="0" fontId="5" fillId="8" borderId="3" xfId="0" applyFont="1" applyFill="1" applyBorder="1" applyAlignment="1">
      <alignment horizontal="left" vertical="top" wrapText="1"/>
    </xf>
    <xf numFmtId="0" fontId="5" fillId="8" borderId="12" xfId="0" applyFont="1" applyFill="1" applyBorder="1" applyAlignment="1">
      <alignment horizontal="left" vertical="top" wrapText="1"/>
    </xf>
    <xf numFmtId="0" fontId="5" fillId="8" borderId="0" xfId="0" applyFont="1" applyFill="1" applyAlignment="1">
      <alignment horizontal="left" vertical="top" wrapText="1"/>
    </xf>
    <xf numFmtId="0" fontId="5" fillId="8" borderId="13" xfId="0" applyFont="1" applyFill="1" applyBorder="1" applyAlignment="1">
      <alignment horizontal="left" vertical="top" wrapText="1"/>
    </xf>
    <xf numFmtId="0" fontId="5" fillId="8" borderId="4" xfId="0" applyFont="1" applyFill="1" applyBorder="1" applyAlignment="1">
      <alignment horizontal="left" vertical="top" wrapText="1"/>
    </xf>
    <xf numFmtId="0" fontId="5" fillId="8" borderId="5" xfId="0" applyFont="1" applyFill="1" applyBorder="1" applyAlignment="1">
      <alignment horizontal="left" vertical="top" wrapText="1"/>
    </xf>
    <xf numFmtId="0" fontId="5" fillId="8" borderId="6" xfId="0" applyFont="1" applyFill="1" applyBorder="1" applyAlignment="1">
      <alignment horizontal="left" vertical="top" wrapText="1"/>
    </xf>
    <xf numFmtId="0" fontId="1" fillId="8" borderId="14" xfId="0" applyFont="1" applyFill="1" applyBorder="1" applyAlignment="1">
      <alignment horizontal="center" vertical="center" wrapText="1"/>
    </xf>
    <xf numFmtId="0" fontId="1" fillId="8" borderId="15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/>
    </xf>
    <xf numFmtId="0" fontId="1" fillId="0" borderId="39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17" fontId="7" fillId="5" borderId="21" xfId="1" applyNumberFormat="1" applyFont="1" applyFill="1" applyBorder="1" applyAlignment="1">
      <alignment horizontal="center" vertical="center" wrapText="1"/>
    </xf>
    <xf numFmtId="0" fontId="7" fillId="5" borderId="20" xfId="1" applyFont="1" applyFill="1" applyBorder="1" applyAlignment="1">
      <alignment horizontal="center" vertical="center" wrapText="1"/>
    </xf>
    <xf numFmtId="0" fontId="7" fillId="5" borderId="22" xfId="1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6" borderId="14" xfId="0" applyFont="1" applyFill="1" applyBorder="1" applyAlignment="1">
      <alignment horizontal="center" vertical="center" wrapText="1"/>
    </xf>
    <xf numFmtId="0" fontId="4" fillId="6" borderId="15" xfId="0" applyFont="1" applyFill="1" applyBorder="1" applyAlignment="1">
      <alignment horizontal="center" vertical="center" wrapText="1"/>
    </xf>
    <xf numFmtId="0" fontId="8" fillId="7" borderId="14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8" borderId="17" xfId="0" applyFont="1" applyFill="1" applyBorder="1" applyAlignment="1">
      <alignment horizontal="center" vertical="center" wrapText="1"/>
    </xf>
    <xf numFmtId="0" fontId="1" fillId="8" borderId="19" xfId="0" applyFont="1" applyFill="1" applyBorder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 wrapText="1"/>
    </xf>
    <xf numFmtId="0" fontId="3" fillId="3" borderId="2" xfId="1" applyFont="1" applyFill="1" applyBorder="1" applyAlignment="1">
      <alignment horizontal="center" vertical="center" wrapText="1"/>
    </xf>
    <xf numFmtId="0" fontId="3" fillId="3" borderId="3" xfId="1" applyFont="1" applyFill="1" applyBorder="1" applyAlignment="1">
      <alignment horizontal="center" vertical="center" wrapText="1"/>
    </xf>
    <xf numFmtId="0" fontId="3" fillId="3" borderId="4" xfId="1" applyFont="1" applyFill="1" applyBorder="1" applyAlignment="1">
      <alignment horizontal="center" vertical="center" wrapText="1"/>
    </xf>
    <xf numFmtId="0" fontId="3" fillId="3" borderId="5" xfId="1" applyFont="1" applyFill="1" applyBorder="1" applyAlignment="1">
      <alignment horizontal="center" vertical="center" wrapText="1"/>
    </xf>
    <xf numFmtId="0" fontId="3" fillId="3" borderId="6" xfId="1" applyFont="1" applyFill="1" applyBorder="1" applyAlignment="1">
      <alignment horizontal="center" vertic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27" xfId="0" applyFont="1" applyFill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17" fontId="7" fillId="5" borderId="1" xfId="1" applyNumberFormat="1" applyFont="1" applyFill="1" applyBorder="1" applyAlignment="1">
      <alignment horizontal="center" vertical="center" wrapText="1"/>
    </xf>
    <xf numFmtId="0" fontId="7" fillId="5" borderId="2" xfId="1" applyFont="1" applyFill="1" applyBorder="1" applyAlignment="1">
      <alignment horizontal="center" vertical="center" wrapText="1"/>
    </xf>
    <xf numFmtId="0" fontId="7" fillId="5" borderId="3" xfId="1" applyFont="1" applyFill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</cellXfs>
  <cellStyles count="3">
    <cellStyle name="Énfasis6" xfId="1" builtinId="49"/>
    <cellStyle name="Normal" xfId="0" builtinId="0"/>
    <cellStyle name="Porcentaje" xfId="2" builtinId="5"/>
  </cellStyles>
  <dxfs count="0"/>
  <tableStyles count="0" defaultTableStyle="TableStyleMedium2" defaultPivotStyle="PivotStyleLight16"/>
  <colors>
    <mruColors>
      <color rgb="FF00A5AD"/>
      <color rgb="FFFA8200"/>
      <color rgb="FF76254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9526</xdr:colOff>
      <xdr:row>2</xdr:row>
      <xdr:rowOff>9524</xdr:rowOff>
    </xdr:from>
    <xdr:to>
      <xdr:col>7</xdr:col>
      <xdr:colOff>866776</xdr:colOff>
      <xdr:row>4</xdr:row>
      <xdr:rowOff>560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6" y="409574"/>
          <a:ext cx="5391150" cy="514911"/>
        </a:xfrm>
        <a:prstGeom prst="rect">
          <a:avLst/>
        </a:prstGeom>
      </xdr:spPr>
    </xdr:pic>
    <xdr:clientData/>
  </xdr:twoCellAnchor>
  <xdr:twoCellAnchor>
    <xdr:from>
      <xdr:col>1</xdr:col>
      <xdr:colOff>9524</xdr:colOff>
      <xdr:row>1</xdr:row>
      <xdr:rowOff>190501</xdr:rowOff>
    </xdr:from>
    <xdr:to>
      <xdr:col>7</xdr:col>
      <xdr:colOff>704850</xdr:colOff>
      <xdr:row>4</xdr:row>
      <xdr:rowOff>1</xdr:rowOff>
    </xdr:to>
    <xdr:sp macro="" textlink="">
      <xdr:nvSpPr>
        <xdr:cNvPr id="6" name="CuadroTexto 8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771524" y="381001"/>
          <a:ext cx="5229226" cy="533400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s-CO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 fontAlgn="ctr"/>
          <a:r>
            <a:rPr lang="es-CO" sz="1200" b="1">
              <a:solidFill>
                <a:schemeClr val="bg1"/>
              </a:solidFill>
              <a:latin typeface="Calibri" panose="020F0502020204030204" pitchFamily="34" charset="0"/>
            </a:rPr>
            <a:t>INFORME DE GESTIÓN QUEJAS, RECLAMOS Y SOLICITUDES DE ACCESO A</a:t>
          </a:r>
          <a:r>
            <a:rPr lang="es-CO" sz="1200" b="1" baseline="0">
              <a:solidFill>
                <a:schemeClr val="bg1"/>
              </a:solidFill>
              <a:latin typeface="Calibri" panose="020F0502020204030204" pitchFamily="34" charset="0"/>
            </a:rPr>
            <a:t> </a:t>
          </a:r>
          <a:r>
            <a:rPr lang="es-CO" sz="1200" b="1">
              <a:solidFill>
                <a:schemeClr val="bg1"/>
              </a:solidFill>
              <a:latin typeface="Calibri" panose="020F0502020204030204" pitchFamily="34" charset="0"/>
            </a:rPr>
            <a:t>INFORMACIÓN -</a:t>
          </a:r>
          <a:r>
            <a:rPr lang="es-CO" sz="1200" b="1" baseline="0">
              <a:solidFill>
                <a:schemeClr val="bg1"/>
              </a:solidFill>
              <a:latin typeface="Calibri" panose="020F0502020204030204" pitchFamily="34" charset="0"/>
            </a:rPr>
            <a:t> III</a:t>
          </a:r>
          <a:r>
            <a:rPr lang="es-CO" sz="1200" b="1">
              <a:solidFill>
                <a:schemeClr val="bg1"/>
              </a:solidFill>
              <a:latin typeface="Calibri" panose="020F0502020204030204" pitchFamily="34" charset="0"/>
            </a:rPr>
            <a:t> TRIMESTRE 2019</a:t>
          </a:r>
        </a:p>
      </xdr:txBody>
    </xdr:sp>
    <xdr:clientData/>
  </xdr:twoCellAnchor>
  <xdr:twoCellAnchor editAs="oneCell">
    <xdr:from>
      <xdr:col>5</xdr:col>
      <xdr:colOff>9525</xdr:colOff>
      <xdr:row>0</xdr:row>
      <xdr:rowOff>0</xdr:rowOff>
    </xdr:from>
    <xdr:to>
      <xdr:col>7</xdr:col>
      <xdr:colOff>847725</xdr:colOff>
      <xdr:row>1</xdr:row>
      <xdr:rowOff>180975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/>
      </xdr:nvPicPr>
      <xdr:blipFill rotWithShape="1">
        <a:blip xmlns:r="http://schemas.openxmlformats.org/officeDocument/2006/relationships" r:embed="rId2"/>
        <a:srcRect l="69593" t="36630" r="3375" b="24216"/>
        <a:stretch/>
      </xdr:blipFill>
      <xdr:spPr bwMode="auto">
        <a:xfrm>
          <a:off x="3971925" y="0"/>
          <a:ext cx="2171700" cy="3810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114300</xdr:colOff>
      <xdr:row>0</xdr:row>
      <xdr:rowOff>66676</xdr:rowOff>
    </xdr:from>
    <xdr:to>
      <xdr:col>4</xdr:col>
      <xdr:colOff>123825</xdr:colOff>
      <xdr:row>1</xdr:row>
      <xdr:rowOff>138559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6300" y="66676"/>
          <a:ext cx="2619375" cy="27190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9525</xdr:colOff>
      <xdr:row>0</xdr:row>
      <xdr:rowOff>47625</xdr:rowOff>
    </xdr:from>
    <xdr:to>
      <xdr:col>8</xdr:col>
      <xdr:colOff>47625</xdr:colOff>
      <xdr:row>2</xdr:row>
      <xdr:rowOff>38100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69593" t="36630" r="3375" b="24216"/>
        <a:stretch/>
      </xdr:blipFill>
      <xdr:spPr bwMode="auto">
        <a:xfrm>
          <a:off x="3705225" y="47625"/>
          <a:ext cx="2171700" cy="3810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104775</xdr:colOff>
      <xdr:row>0</xdr:row>
      <xdr:rowOff>76201</xdr:rowOff>
    </xdr:from>
    <xdr:to>
      <xdr:col>4</xdr:col>
      <xdr:colOff>533400</xdr:colOff>
      <xdr:row>1</xdr:row>
      <xdr:rowOff>148084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6775" y="76201"/>
          <a:ext cx="2619375" cy="27190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8"/>
  <sheetViews>
    <sheetView showGridLines="0" showWhiteSpace="0" zoomScaleNormal="100" workbookViewId="0">
      <selection activeCell="B5" sqref="B5:H5"/>
    </sheetView>
  </sheetViews>
  <sheetFormatPr baseColWidth="10" defaultRowHeight="15" x14ac:dyDescent="0.25"/>
  <cols>
    <col min="2" max="2" width="19.140625" bestFit="1" customWidth="1"/>
    <col min="3" max="3" width="8.85546875" bestFit="1" customWidth="1"/>
    <col min="4" max="4" width="11.140625" bestFit="1" customWidth="1"/>
    <col min="5" max="5" width="8.85546875" bestFit="1" customWidth="1"/>
    <col min="6" max="6" width="11.140625" bestFit="1" customWidth="1"/>
    <col min="7" max="7" width="8.85546875" style="1" bestFit="1" customWidth="1"/>
    <col min="8" max="8" width="13.140625" customWidth="1"/>
    <col min="11" max="11" width="12.85546875" bestFit="1" customWidth="1"/>
  </cols>
  <sheetData>
    <row r="1" spans="1:8" ht="15.75" customHeight="1" x14ac:dyDescent="0.25"/>
    <row r="2" spans="1:8" ht="15.75" thickBot="1" x14ac:dyDescent="0.3"/>
    <row r="3" spans="1:8" ht="15" customHeight="1" x14ac:dyDescent="0.25">
      <c r="B3" s="104"/>
      <c r="C3" s="105"/>
      <c r="D3" s="105"/>
      <c r="E3" s="105"/>
      <c r="F3" s="105"/>
      <c r="G3" s="105"/>
      <c r="H3" s="106"/>
    </row>
    <row r="4" spans="1:8" ht="26.25" customHeight="1" thickBot="1" x14ac:dyDescent="0.3">
      <c r="B4" s="107"/>
      <c r="C4" s="108"/>
      <c r="D4" s="108"/>
      <c r="E4" s="108"/>
      <c r="F4" s="108"/>
      <c r="G4" s="108"/>
      <c r="H4" s="109"/>
    </row>
    <row r="5" spans="1:8" ht="15.75" thickBot="1" x14ac:dyDescent="0.3">
      <c r="B5" s="114" t="s">
        <v>11</v>
      </c>
      <c r="C5" s="115"/>
      <c r="D5" s="115"/>
      <c r="E5" s="115"/>
      <c r="F5" s="115"/>
      <c r="G5" s="115"/>
      <c r="H5" s="116"/>
    </row>
    <row r="6" spans="1:8" ht="30.75" customHeight="1" x14ac:dyDescent="0.25">
      <c r="B6" s="88" t="s">
        <v>7</v>
      </c>
      <c r="C6" s="90" t="s">
        <v>3</v>
      </c>
      <c r="D6" s="91"/>
      <c r="E6" s="92" t="s">
        <v>8</v>
      </c>
      <c r="F6" s="93"/>
      <c r="G6" s="96" t="s">
        <v>9</v>
      </c>
      <c r="H6" s="112" t="s">
        <v>2</v>
      </c>
    </row>
    <row r="7" spans="1:8" ht="15" customHeight="1" x14ac:dyDescent="0.25">
      <c r="B7" s="89"/>
      <c r="C7" s="6" t="s">
        <v>1</v>
      </c>
      <c r="D7" s="7" t="s">
        <v>2</v>
      </c>
      <c r="E7" s="12" t="s">
        <v>1</v>
      </c>
      <c r="F7" s="13" t="s">
        <v>2</v>
      </c>
      <c r="G7" s="97"/>
      <c r="H7" s="113"/>
    </row>
    <row r="8" spans="1:8" ht="41.25" customHeight="1" x14ac:dyDescent="0.25">
      <c r="B8" s="5" t="s">
        <v>0</v>
      </c>
      <c r="C8" s="8">
        <v>167</v>
      </c>
      <c r="D8" s="9">
        <v>104</v>
      </c>
      <c r="E8" s="33">
        <v>0</v>
      </c>
      <c r="F8" s="14">
        <v>0</v>
      </c>
      <c r="G8" s="117">
        <f>C8+C9+E8+E9</f>
        <v>217</v>
      </c>
      <c r="H8" s="102">
        <f>+D8+D9+F8+F9</f>
        <v>167</v>
      </c>
    </row>
    <row r="9" spans="1:8" ht="51.75" thickBot="1" x14ac:dyDescent="0.3">
      <c r="B9" s="23" t="s">
        <v>14</v>
      </c>
      <c r="C9" s="10">
        <v>50</v>
      </c>
      <c r="D9" s="11">
        <v>63</v>
      </c>
      <c r="E9" s="10">
        <v>0</v>
      </c>
      <c r="F9" s="15">
        <v>0</v>
      </c>
      <c r="G9" s="118"/>
      <c r="H9" s="103"/>
    </row>
    <row r="10" spans="1:8" ht="15.75" thickBot="1" x14ac:dyDescent="0.3">
      <c r="B10" s="85" t="s">
        <v>12</v>
      </c>
      <c r="C10" s="86"/>
      <c r="D10" s="86"/>
      <c r="E10" s="86"/>
      <c r="F10" s="86"/>
      <c r="G10" s="86"/>
      <c r="H10" s="87"/>
    </row>
    <row r="11" spans="1:8" ht="26.25" customHeight="1" x14ac:dyDescent="0.25">
      <c r="B11" s="88" t="s">
        <v>7</v>
      </c>
      <c r="C11" s="110" t="s">
        <v>3</v>
      </c>
      <c r="D11" s="111"/>
      <c r="E11" s="92" t="s">
        <v>8</v>
      </c>
      <c r="F11" s="93"/>
      <c r="G11" s="96" t="s">
        <v>9</v>
      </c>
      <c r="H11" s="112" t="s">
        <v>2</v>
      </c>
    </row>
    <row r="12" spans="1:8" ht="30" customHeight="1" x14ac:dyDescent="0.25">
      <c r="A12" t="s">
        <v>4</v>
      </c>
      <c r="B12" s="89"/>
      <c r="C12" s="16" t="s">
        <v>1</v>
      </c>
      <c r="D12" s="17" t="s">
        <v>2</v>
      </c>
      <c r="E12" s="20" t="s">
        <v>1</v>
      </c>
      <c r="F12" s="21" t="s">
        <v>2</v>
      </c>
      <c r="G12" s="97"/>
      <c r="H12" s="113"/>
    </row>
    <row r="13" spans="1:8" ht="40.5" customHeight="1" thickBot="1" x14ac:dyDescent="0.3">
      <c r="B13" s="34" t="s">
        <v>0</v>
      </c>
      <c r="C13" s="3">
        <v>6</v>
      </c>
      <c r="D13" s="18">
        <v>2</v>
      </c>
      <c r="E13" s="33">
        <v>0</v>
      </c>
      <c r="F13" s="14">
        <v>0</v>
      </c>
      <c r="G13" s="100">
        <f>C13+C14+E13+E14</f>
        <v>91</v>
      </c>
      <c r="H13" s="119">
        <f>+D13+D14+F13+F14</f>
        <v>84</v>
      </c>
    </row>
    <row r="14" spans="1:8" ht="51.75" thickBot="1" x14ac:dyDescent="0.3">
      <c r="B14" s="35" t="s">
        <v>14</v>
      </c>
      <c r="C14" s="4">
        <v>85</v>
      </c>
      <c r="D14" s="19">
        <v>82</v>
      </c>
      <c r="E14" s="10">
        <v>0</v>
      </c>
      <c r="F14" s="15">
        <v>0</v>
      </c>
      <c r="G14" s="101"/>
      <c r="H14" s="120"/>
    </row>
    <row r="15" spans="1:8" ht="15.75" thickBot="1" x14ac:dyDescent="0.3">
      <c r="B15" s="85" t="s">
        <v>13</v>
      </c>
      <c r="C15" s="86"/>
      <c r="D15" s="86"/>
      <c r="E15" s="86"/>
      <c r="F15" s="86"/>
      <c r="G15" s="86"/>
      <c r="H15" s="87"/>
    </row>
    <row r="16" spans="1:8" ht="24.75" customHeight="1" x14ac:dyDescent="0.25">
      <c r="B16" s="88" t="s">
        <v>7</v>
      </c>
      <c r="C16" s="90" t="s">
        <v>3</v>
      </c>
      <c r="D16" s="91"/>
      <c r="E16" s="92" t="s">
        <v>8</v>
      </c>
      <c r="F16" s="93"/>
      <c r="G16" s="96" t="s">
        <v>9</v>
      </c>
      <c r="H16" s="94" t="s">
        <v>2</v>
      </c>
    </row>
    <row r="17" spans="2:12" ht="29.25" customHeight="1" x14ac:dyDescent="0.25">
      <c r="B17" s="89"/>
      <c r="C17" s="24" t="s">
        <v>1</v>
      </c>
      <c r="D17" s="25" t="s">
        <v>2</v>
      </c>
      <c r="E17" s="20" t="s">
        <v>1</v>
      </c>
      <c r="F17" s="21" t="s">
        <v>2</v>
      </c>
      <c r="G17" s="97"/>
      <c r="H17" s="95"/>
    </row>
    <row r="18" spans="2:12" ht="41.25" customHeight="1" x14ac:dyDescent="0.25">
      <c r="B18" s="22" t="s">
        <v>0</v>
      </c>
      <c r="C18" s="8">
        <v>15</v>
      </c>
      <c r="D18" s="9">
        <v>0</v>
      </c>
      <c r="E18" s="33">
        <v>0</v>
      </c>
      <c r="F18" s="14">
        <v>0</v>
      </c>
      <c r="G18" s="100">
        <f>C18+C19+E18+E19</f>
        <v>15</v>
      </c>
      <c r="H18" s="102">
        <f>+D18+D19+F18+F19</f>
        <v>0</v>
      </c>
    </row>
    <row r="19" spans="2:12" ht="51.75" thickBot="1" x14ac:dyDescent="0.3">
      <c r="B19" s="23" t="s">
        <v>14</v>
      </c>
      <c r="C19" s="26"/>
      <c r="D19" s="11"/>
      <c r="E19" s="10">
        <v>0</v>
      </c>
      <c r="F19" s="15">
        <v>0</v>
      </c>
      <c r="G19" s="101"/>
      <c r="H19" s="103"/>
      <c r="K19" s="32"/>
      <c r="L19" s="32"/>
    </row>
    <row r="20" spans="2:12" ht="7.5" customHeight="1" thickBot="1" x14ac:dyDescent="0.3">
      <c r="E20" s="27"/>
      <c r="F20" s="27"/>
    </row>
    <row r="21" spans="2:12" ht="16.5" thickBot="1" x14ac:dyDescent="0.3">
      <c r="B21" s="28" t="s">
        <v>6</v>
      </c>
      <c r="C21" s="36">
        <f>+G18+G13+G8</f>
        <v>323</v>
      </c>
      <c r="D21" s="36">
        <f>D19+D18+D14+D13+D9+D8</f>
        <v>251</v>
      </c>
      <c r="E21" s="37">
        <f>E19+E18+E14+E13+E9+E8</f>
        <v>0</v>
      </c>
      <c r="F21" s="37">
        <f>F19+F18+F14+F13+F9+F8</f>
        <v>0</v>
      </c>
      <c r="G21" s="29">
        <f>G18+G13+G8</f>
        <v>323</v>
      </c>
      <c r="H21" s="30">
        <f>H18+H13+H8</f>
        <v>251</v>
      </c>
    </row>
    <row r="22" spans="2:12" ht="7.5" customHeight="1" thickBot="1" x14ac:dyDescent="0.3"/>
    <row r="23" spans="2:12" ht="15.75" thickBot="1" x14ac:dyDescent="0.3">
      <c r="B23" s="98" t="s">
        <v>5</v>
      </c>
      <c r="C23" s="99"/>
    </row>
    <row r="24" spans="2:12" ht="15" customHeight="1" x14ac:dyDescent="0.25">
      <c r="B24" s="71" t="s">
        <v>10</v>
      </c>
      <c r="C24" s="72"/>
      <c r="D24" s="72"/>
      <c r="E24" s="72"/>
      <c r="F24" s="72"/>
      <c r="G24" s="72"/>
      <c r="H24" s="73"/>
      <c r="L24" s="32"/>
    </row>
    <row r="25" spans="2:12" x14ac:dyDescent="0.25">
      <c r="B25" s="74"/>
      <c r="C25" s="75"/>
      <c r="D25" s="75"/>
      <c r="E25" s="75"/>
      <c r="F25" s="75"/>
      <c r="G25" s="75"/>
      <c r="H25" s="76"/>
      <c r="L25" s="32"/>
    </row>
    <row r="26" spans="2:12" x14ac:dyDescent="0.25">
      <c r="B26" s="74"/>
      <c r="C26" s="75"/>
      <c r="D26" s="75"/>
      <c r="E26" s="75"/>
      <c r="F26" s="75"/>
      <c r="G26" s="75"/>
      <c r="H26" s="76"/>
      <c r="L26" s="31"/>
    </row>
    <row r="27" spans="2:12" x14ac:dyDescent="0.25">
      <c r="B27" s="74"/>
      <c r="C27" s="75"/>
      <c r="D27" s="75"/>
      <c r="E27" s="75"/>
      <c r="F27" s="75"/>
      <c r="G27" s="75"/>
      <c r="H27" s="76"/>
      <c r="L27" s="31"/>
    </row>
    <row r="28" spans="2:12" x14ac:dyDescent="0.25">
      <c r="B28" s="74"/>
      <c r="C28" s="75"/>
      <c r="D28" s="75"/>
      <c r="E28" s="75"/>
      <c r="F28" s="75"/>
      <c r="G28" s="75"/>
      <c r="H28" s="76"/>
    </row>
    <row r="29" spans="2:12" x14ac:dyDescent="0.25">
      <c r="B29" s="74"/>
      <c r="C29" s="75"/>
      <c r="D29" s="75"/>
      <c r="E29" s="75"/>
      <c r="F29" s="75"/>
      <c r="G29" s="75"/>
      <c r="H29" s="76"/>
    </row>
    <row r="30" spans="2:12" x14ac:dyDescent="0.25">
      <c r="B30" s="74"/>
      <c r="C30" s="75"/>
      <c r="D30" s="75"/>
      <c r="E30" s="75"/>
      <c r="F30" s="75"/>
      <c r="G30" s="75"/>
      <c r="H30" s="76"/>
    </row>
    <row r="31" spans="2:12" x14ac:dyDescent="0.25">
      <c r="B31" s="74"/>
      <c r="C31" s="75"/>
      <c r="D31" s="75"/>
      <c r="E31" s="75"/>
      <c r="F31" s="75"/>
      <c r="G31" s="75"/>
      <c r="H31" s="76"/>
    </row>
    <row r="32" spans="2:12" x14ac:dyDescent="0.25">
      <c r="B32" s="74"/>
      <c r="C32" s="75"/>
      <c r="D32" s="75"/>
      <c r="E32" s="75"/>
      <c r="F32" s="75"/>
      <c r="G32" s="75"/>
      <c r="H32" s="76"/>
    </row>
    <row r="33" spans="2:8" x14ac:dyDescent="0.25">
      <c r="B33" s="74"/>
      <c r="C33" s="75"/>
      <c r="D33" s="75"/>
      <c r="E33" s="75"/>
      <c r="F33" s="75"/>
      <c r="G33" s="75"/>
      <c r="H33" s="76"/>
    </row>
    <row r="34" spans="2:8" x14ac:dyDescent="0.25">
      <c r="B34" s="74"/>
      <c r="C34" s="75"/>
      <c r="D34" s="75"/>
      <c r="E34" s="75"/>
      <c r="F34" s="75"/>
      <c r="G34" s="75"/>
      <c r="H34" s="76"/>
    </row>
    <row r="35" spans="2:8" x14ac:dyDescent="0.25">
      <c r="B35" s="74"/>
      <c r="C35" s="75"/>
      <c r="D35" s="75"/>
      <c r="E35" s="75"/>
      <c r="F35" s="75"/>
      <c r="G35" s="75"/>
      <c r="H35" s="76"/>
    </row>
    <row r="36" spans="2:8" x14ac:dyDescent="0.25">
      <c r="B36" s="74"/>
      <c r="C36" s="75"/>
      <c r="D36" s="75"/>
      <c r="E36" s="75"/>
      <c r="F36" s="75"/>
      <c r="G36" s="75"/>
      <c r="H36" s="76"/>
    </row>
    <row r="37" spans="2:8" ht="15.75" thickBot="1" x14ac:dyDescent="0.3">
      <c r="B37" s="77"/>
      <c r="C37" s="78"/>
      <c r="D37" s="78"/>
      <c r="E37" s="78"/>
      <c r="F37" s="78"/>
      <c r="G37" s="78"/>
      <c r="H37" s="79"/>
    </row>
    <row r="38" spans="2:8" ht="15.75" customHeight="1" x14ac:dyDescent="0.25">
      <c r="B38" s="2"/>
      <c r="C38" s="2"/>
      <c r="D38" s="2"/>
      <c r="E38" s="2"/>
      <c r="F38" s="2"/>
      <c r="G38" s="2"/>
      <c r="H38" s="2"/>
    </row>
  </sheetData>
  <mergeCells count="27">
    <mergeCell ref="C6:D6"/>
    <mergeCell ref="G6:G7"/>
    <mergeCell ref="G11:G12"/>
    <mergeCell ref="G13:G14"/>
    <mergeCell ref="H13:H14"/>
    <mergeCell ref="B23:C23"/>
    <mergeCell ref="B24:H37"/>
    <mergeCell ref="G18:G19"/>
    <mergeCell ref="H18:H19"/>
    <mergeCell ref="B3:H4"/>
    <mergeCell ref="B10:H10"/>
    <mergeCell ref="B11:B12"/>
    <mergeCell ref="C11:D11"/>
    <mergeCell ref="E11:F11"/>
    <mergeCell ref="H11:H12"/>
    <mergeCell ref="B5:H5"/>
    <mergeCell ref="G8:G9"/>
    <mergeCell ref="E6:F6"/>
    <mergeCell ref="H6:H7"/>
    <mergeCell ref="B6:B7"/>
    <mergeCell ref="H8:H9"/>
    <mergeCell ref="B15:H15"/>
    <mergeCell ref="B16:B17"/>
    <mergeCell ref="C16:D16"/>
    <mergeCell ref="E16:F16"/>
    <mergeCell ref="H16:H17"/>
    <mergeCell ref="G16:G17"/>
  </mergeCells>
  <pageMargins left="0.7" right="0.7" top="0.75" bottom="0.75" header="0.3" footer="0.3"/>
  <pageSetup scale="7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H35"/>
  <sheetViews>
    <sheetView showGridLines="0" tabSelected="1" showWhiteSpace="0" zoomScaleNormal="100" workbookViewId="0">
      <selection activeCell="F7" sqref="F7:F9"/>
    </sheetView>
  </sheetViews>
  <sheetFormatPr baseColWidth="10" defaultRowHeight="15" x14ac:dyDescent="0.25"/>
  <cols>
    <col min="2" max="2" width="10.85546875" customWidth="1"/>
    <col min="3" max="3" width="11.140625" bestFit="1" customWidth="1"/>
    <col min="4" max="4" width="10.85546875" customWidth="1"/>
    <col min="5" max="5" width="11.140625" bestFit="1" customWidth="1"/>
    <col min="6" max="6" width="15.140625" style="1" customWidth="1"/>
    <col min="7" max="7" width="13.140625" customWidth="1"/>
    <col min="8" max="8" width="3.7109375" customWidth="1"/>
  </cols>
  <sheetData>
    <row r="1" spans="2:8" ht="15.75" customHeight="1" x14ac:dyDescent="0.25"/>
    <row r="3" spans="2:8" ht="8.25" customHeight="1" thickBot="1" x14ac:dyDescent="0.3"/>
    <row r="4" spans="2:8" ht="15" customHeight="1" x14ac:dyDescent="0.25">
      <c r="B4" s="56" t="s">
        <v>19</v>
      </c>
      <c r="C4" s="57"/>
      <c r="D4" s="57"/>
      <c r="E4" s="57"/>
      <c r="F4" s="57"/>
      <c r="G4" s="57"/>
      <c r="H4" s="58"/>
    </row>
    <row r="5" spans="2:8" ht="15.75" thickBot="1" x14ac:dyDescent="0.3">
      <c r="B5" s="59"/>
      <c r="C5" s="60"/>
      <c r="D5" s="60"/>
      <c r="E5" s="60"/>
      <c r="F5" s="60"/>
      <c r="G5" s="60"/>
      <c r="H5" s="61"/>
    </row>
    <row r="6" spans="2:8" ht="15.75" customHeight="1" thickBot="1" x14ac:dyDescent="0.3">
      <c r="B6" s="62" t="s">
        <v>17</v>
      </c>
      <c r="C6" s="63"/>
      <c r="D6" s="63"/>
      <c r="E6" s="63"/>
      <c r="F6" s="63"/>
      <c r="G6" s="63"/>
      <c r="H6" s="64"/>
    </row>
    <row r="7" spans="2:8" ht="15" customHeight="1" x14ac:dyDescent="0.25">
      <c r="B7" s="51" t="s">
        <v>3</v>
      </c>
      <c r="C7" s="52"/>
      <c r="D7" s="51" t="s">
        <v>18</v>
      </c>
      <c r="E7" s="52"/>
      <c r="F7" s="55" t="s">
        <v>15</v>
      </c>
      <c r="G7" s="65" t="s">
        <v>16</v>
      </c>
      <c r="H7" s="66"/>
    </row>
    <row r="8" spans="2:8" ht="15" customHeight="1" thickBot="1" x14ac:dyDescent="0.3">
      <c r="B8" s="53"/>
      <c r="C8" s="54"/>
      <c r="D8" s="53"/>
      <c r="E8" s="54"/>
      <c r="F8" s="55"/>
      <c r="G8" s="51"/>
      <c r="H8" s="52"/>
    </row>
    <row r="9" spans="2:8" ht="15.75" thickBot="1" x14ac:dyDescent="0.3">
      <c r="B9" s="43" t="s">
        <v>1</v>
      </c>
      <c r="C9" s="43" t="s">
        <v>2</v>
      </c>
      <c r="D9" s="43" t="s">
        <v>1</v>
      </c>
      <c r="E9" s="43" t="s">
        <v>2</v>
      </c>
      <c r="F9" s="55"/>
      <c r="G9" s="51"/>
      <c r="H9" s="52"/>
    </row>
    <row r="10" spans="2:8" ht="32.25" customHeight="1" thickBot="1" x14ac:dyDescent="0.3">
      <c r="B10" s="49">
        <v>1561</v>
      </c>
      <c r="C10" s="49">
        <v>945</v>
      </c>
      <c r="D10" s="45">
        <v>0</v>
      </c>
      <c r="E10" s="44">
        <v>0</v>
      </c>
      <c r="F10" s="38">
        <f>B10+D10</f>
        <v>1561</v>
      </c>
      <c r="G10" s="80">
        <f>C10+E10</f>
        <v>945</v>
      </c>
      <c r="H10" s="81"/>
    </row>
    <row r="11" spans="2:8" ht="15.75" customHeight="1" thickBot="1" x14ac:dyDescent="0.3">
      <c r="B11" s="62" t="s">
        <v>14</v>
      </c>
      <c r="C11" s="63"/>
      <c r="D11" s="63"/>
      <c r="E11" s="63"/>
      <c r="F11" s="63"/>
      <c r="G11" s="63"/>
      <c r="H11" s="64"/>
    </row>
    <row r="12" spans="2:8" ht="15.75" customHeight="1" x14ac:dyDescent="0.25">
      <c r="B12" s="51" t="s">
        <v>3</v>
      </c>
      <c r="C12" s="52"/>
      <c r="D12" s="51" t="s">
        <v>18</v>
      </c>
      <c r="E12" s="52"/>
      <c r="F12" s="55" t="s">
        <v>15</v>
      </c>
      <c r="G12" s="65" t="s">
        <v>16</v>
      </c>
      <c r="H12" s="66"/>
    </row>
    <row r="13" spans="2:8" ht="15.75" customHeight="1" thickBot="1" x14ac:dyDescent="0.3">
      <c r="B13" s="53"/>
      <c r="C13" s="54"/>
      <c r="D13" s="53"/>
      <c r="E13" s="54"/>
      <c r="F13" s="55"/>
      <c r="G13" s="51"/>
      <c r="H13" s="52"/>
    </row>
    <row r="14" spans="2:8" ht="15.75" customHeight="1" thickBot="1" x14ac:dyDescent="0.3">
      <c r="B14" s="43" t="s">
        <v>1</v>
      </c>
      <c r="C14" s="43" t="s">
        <v>2</v>
      </c>
      <c r="D14" s="43" t="s">
        <v>1</v>
      </c>
      <c r="E14" s="43" t="s">
        <v>2</v>
      </c>
      <c r="F14" s="55"/>
      <c r="G14" s="51"/>
      <c r="H14" s="52"/>
    </row>
    <row r="15" spans="2:8" ht="30.75" customHeight="1" thickBot="1" x14ac:dyDescent="0.3">
      <c r="B15" s="47">
        <v>221</v>
      </c>
      <c r="C15" s="48">
        <v>196</v>
      </c>
      <c r="D15" s="45">
        <v>0</v>
      </c>
      <c r="E15" s="46">
        <v>0</v>
      </c>
      <c r="F15" s="41">
        <f>B15+D15</f>
        <v>221</v>
      </c>
      <c r="G15" s="67">
        <f>C15+E15</f>
        <v>196</v>
      </c>
      <c r="H15" s="68"/>
    </row>
    <row r="16" spans="2:8" ht="15.75" thickBot="1" x14ac:dyDescent="0.3">
      <c r="D16" s="39"/>
      <c r="E16" s="39"/>
      <c r="F16" s="39"/>
      <c r="G16" s="40"/>
      <c r="H16" s="40"/>
    </row>
    <row r="17" spans="2:8" ht="15.75" thickBot="1" x14ac:dyDescent="0.3">
      <c r="B17" s="50">
        <f>B10+B15</f>
        <v>1782</v>
      </c>
      <c r="C17" s="42">
        <f t="shared" ref="C17:G17" si="0">C10+C15</f>
        <v>1141</v>
      </c>
      <c r="D17" s="42">
        <f t="shared" si="0"/>
        <v>0</v>
      </c>
      <c r="E17" s="42">
        <f t="shared" si="0"/>
        <v>0</v>
      </c>
      <c r="F17" s="42">
        <f>F10+F15</f>
        <v>1782</v>
      </c>
      <c r="G17" s="69">
        <f t="shared" si="0"/>
        <v>1141</v>
      </c>
      <c r="H17" s="70"/>
    </row>
    <row r="18" spans="2:8" ht="7.5" customHeight="1" x14ac:dyDescent="0.25">
      <c r="D18" s="27"/>
      <c r="E18" s="27"/>
    </row>
    <row r="19" spans="2:8" ht="7.5" customHeight="1" thickBot="1" x14ac:dyDescent="0.3"/>
    <row r="20" spans="2:8" ht="15.75" thickBot="1" x14ac:dyDescent="0.3">
      <c r="B20" s="82" t="s">
        <v>5</v>
      </c>
      <c r="C20" s="83"/>
      <c r="D20" s="83"/>
      <c r="E20" s="83"/>
      <c r="F20" s="83"/>
      <c r="G20" s="83"/>
      <c r="H20" s="84"/>
    </row>
    <row r="21" spans="2:8" ht="15" customHeight="1" x14ac:dyDescent="0.25">
      <c r="B21" s="71" t="s">
        <v>20</v>
      </c>
      <c r="C21" s="72"/>
      <c r="D21" s="72"/>
      <c r="E21" s="72"/>
      <c r="F21" s="72"/>
      <c r="G21" s="72"/>
      <c r="H21" s="73"/>
    </row>
    <row r="22" spans="2:8" x14ac:dyDescent="0.25">
      <c r="B22" s="74"/>
      <c r="C22" s="75"/>
      <c r="D22" s="75"/>
      <c r="E22" s="75"/>
      <c r="F22" s="75"/>
      <c r="G22" s="75"/>
      <c r="H22" s="76"/>
    </row>
    <row r="23" spans="2:8" x14ac:dyDescent="0.25">
      <c r="B23" s="74"/>
      <c r="C23" s="75"/>
      <c r="D23" s="75"/>
      <c r="E23" s="75"/>
      <c r="F23" s="75"/>
      <c r="G23" s="75"/>
      <c r="H23" s="76"/>
    </row>
    <row r="24" spans="2:8" x14ac:dyDescent="0.25">
      <c r="B24" s="74"/>
      <c r="C24" s="75"/>
      <c r="D24" s="75"/>
      <c r="E24" s="75"/>
      <c r="F24" s="75"/>
      <c r="G24" s="75"/>
      <c r="H24" s="76"/>
    </row>
    <row r="25" spans="2:8" x14ac:dyDescent="0.25">
      <c r="B25" s="74"/>
      <c r="C25" s="75"/>
      <c r="D25" s="75"/>
      <c r="E25" s="75"/>
      <c r="F25" s="75"/>
      <c r="G25" s="75"/>
      <c r="H25" s="76"/>
    </row>
    <row r="26" spans="2:8" x14ac:dyDescent="0.25">
      <c r="B26" s="74"/>
      <c r="C26" s="75"/>
      <c r="D26" s="75"/>
      <c r="E26" s="75"/>
      <c r="F26" s="75"/>
      <c r="G26" s="75"/>
      <c r="H26" s="76"/>
    </row>
    <row r="27" spans="2:8" x14ac:dyDescent="0.25">
      <c r="B27" s="74"/>
      <c r="C27" s="75"/>
      <c r="D27" s="75"/>
      <c r="E27" s="75"/>
      <c r="F27" s="75"/>
      <c r="G27" s="75"/>
      <c r="H27" s="76"/>
    </row>
    <row r="28" spans="2:8" x14ac:dyDescent="0.25">
      <c r="B28" s="74"/>
      <c r="C28" s="75"/>
      <c r="D28" s="75"/>
      <c r="E28" s="75"/>
      <c r="F28" s="75"/>
      <c r="G28" s="75"/>
      <c r="H28" s="76"/>
    </row>
    <row r="29" spans="2:8" x14ac:dyDescent="0.25">
      <c r="B29" s="74"/>
      <c r="C29" s="75"/>
      <c r="D29" s="75"/>
      <c r="E29" s="75"/>
      <c r="F29" s="75"/>
      <c r="G29" s="75"/>
      <c r="H29" s="76"/>
    </row>
    <row r="30" spans="2:8" x14ac:dyDescent="0.25">
      <c r="B30" s="74"/>
      <c r="C30" s="75"/>
      <c r="D30" s="75"/>
      <c r="E30" s="75"/>
      <c r="F30" s="75"/>
      <c r="G30" s="75"/>
      <c r="H30" s="76"/>
    </row>
    <row r="31" spans="2:8" x14ac:dyDescent="0.25">
      <c r="B31" s="74"/>
      <c r="C31" s="75"/>
      <c r="D31" s="75"/>
      <c r="E31" s="75"/>
      <c r="F31" s="75"/>
      <c r="G31" s="75"/>
      <c r="H31" s="76"/>
    </row>
    <row r="32" spans="2:8" x14ac:dyDescent="0.25">
      <c r="B32" s="74"/>
      <c r="C32" s="75"/>
      <c r="D32" s="75"/>
      <c r="E32" s="75"/>
      <c r="F32" s="75"/>
      <c r="G32" s="75"/>
      <c r="H32" s="76"/>
    </row>
    <row r="33" spans="2:8" x14ac:dyDescent="0.25">
      <c r="B33" s="74"/>
      <c r="C33" s="75"/>
      <c r="D33" s="75"/>
      <c r="E33" s="75"/>
      <c r="F33" s="75"/>
      <c r="G33" s="75"/>
      <c r="H33" s="76"/>
    </row>
    <row r="34" spans="2:8" ht="51.75" customHeight="1" thickBot="1" x14ac:dyDescent="0.3">
      <c r="B34" s="77"/>
      <c r="C34" s="78"/>
      <c r="D34" s="78"/>
      <c r="E34" s="78"/>
      <c r="F34" s="78"/>
      <c r="G34" s="78"/>
      <c r="H34" s="79"/>
    </row>
    <row r="35" spans="2:8" ht="15.75" customHeight="1" x14ac:dyDescent="0.25">
      <c r="B35" s="2"/>
      <c r="C35" s="2"/>
      <c r="D35" s="2"/>
      <c r="E35" s="2"/>
      <c r="F35" s="2"/>
      <c r="G35" s="2"/>
    </row>
  </sheetData>
  <mergeCells count="16">
    <mergeCell ref="G15:H15"/>
    <mergeCell ref="G17:H17"/>
    <mergeCell ref="B21:H34"/>
    <mergeCell ref="G10:H10"/>
    <mergeCell ref="B11:H11"/>
    <mergeCell ref="B12:C13"/>
    <mergeCell ref="D12:E13"/>
    <mergeCell ref="F12:F14"/>
    <mergeCell ref="G12:H14"/>
    <mergeCell ref="B20:H20"/>
    <mergeCell ref="B7:C8"/>
    <mergeCell ref="D7:E8"/>
    <mergeCell ref="F7:F9"/>
    <mergeCell ref="B4:H5"/>
    <mergeCell ref="B6:H6"/>
    <mergeCell ref="G7:H9"/>
  </mergeCells>
  <pageMargins left="0.7" right="0.7" top="0.75" bottom="0.75" header="0.3" footer="0.3"/>
  <pageSetup scale="7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Hoja2</vt:lpstr>
      <vt:lpstr>PÁGINA WEB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Segura Oscar Ivan</dc:creator>
  <cp:lastModifiedBy>Garcia Munoz Angelica Johanna</cp:lastModifiedBy>
  <cp:lastPrinted>2022-11-01T22:19:12Z</cp:lastPrinted>
  <dcterms:created xsi:type="dcterms:W3CDTF">2018-04-06T14:58:57Z</dcterms:created>
  <dcterms:modified xsi:type="dcterms:W3CDTF">2026-07-07T22:53:14Z</dcterms:modified>
</cp:coreProperties>
</file>