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manue\Desktop\JUANITO\CUARENTENA\EJECUCIÓN SDE\NUEVOS PROYECTOS\ZONA 4 ANALISIS INICIAL\RESULTADOS VISITA TECNICA\PUTUMAYO SILVOPASTORIL VILLAGARZON\"/>
    </mc:Choice>
  </mc:AlternateContent>
  <xr:revisionPtr revIDLastSave="3" documentId="8_{010720D4-6D5E-4AAE-BAEB-348EEFA08307}" xr6:coauthVersionLast="47" xr6:coauthVersionMax="47" xr10:uidLastSave="{9D9DC2A7-5FF6-4676-9F0F-83A80E3B66ED}"/>
  <bookViews>
    <workbookView xWindow="-120" yWindow="-120" windowWidth="20730" windowHeight="11160" xr2:uid="{00000000-000D-0000-FFFF-FFFF00000000}"/>
  </bookViews>
  <sheets>
    <sheet name="SILVOPASTORIL VILLAGARZON" sheetId="1" r:id="rId1"/>
  </sheets>
  <definedNames>
    <definedName name="__123Graph_ACOSVSPRE" localSheetId="0">"#REF!"</definedName>
    <definedName name="__123Graph_ACOSVSPRE">"#REF!"</definedName>
    <definedName name="__123Graph_AEXISPRE" localSheetId="0">"#REF!"</definedName>
    <definedName name="__123Graph_AEXISPRE">"#REF!"</definedName>
    <definedName name="__123Graph_APREPVBLA" localSheetId="0">"#REF!"</definedName>
    <definedName name="__123Graph_APREPVBLA">"#REF!"</definedName>
    <definedName name="__123Graph_BCOSVSPRE" localSheetId="0">"#REF!"</definedName>
    <definedName name="__123Graph_BCOSVSPRE">"#REF!"</definedName>
    <definedName name="__123Graph_BEXISPRE" localSheetId="0">"#REF!"</definedName>
    <definedName name="__123Graph_BEXISPRE">"#REF!"</definedName>
    <definedName name="__123Graph_BPREPVBLA" localSheetId="0">"#REF!"</definedName>
    <definedName name="__123Graph_BPREPVBLA">"#REF!"</definedName>
    <definedName name="__123Graph_XCOSVSPRE" localSheetId="0">"#REF!"</definedName>
    <definedName name="__123Graph_XCOSVSPRE">"#REF!"</definedName>
    <definedName name="__123Graph_XEXISPRE" localSheetId="0">"#REF!"</definedName>
    <definedName name="__123Graph_XEXISPRE">"#REF!"</definedName>
    <definedName name="__123Graph_XPREPVBLA" localSheetId="0">"#REF!"</definedName>
    <definedName name="__123Graph_XPREPVBLA">"#REF!"</definedName>
    <definedName name="__sel10" localSheetId="0">"#REF!"</definedName>
    <definedName name="__sel10">"#REF!"</definedName>
    <definedName name="__sel11" localSheetId="0">"#REF!"</definedName>
    <definedName name="__sel11">"#REF!"</definedName>
    <definedName name="__sel12" localSheetId="0">"#REF!"</definedName>
    <definedName name="__sel12">"#REF!"</definedName>
    <definedName name="__sel13" localSheetId="0">"#REF!"</definedName>
    <definedName name="__sel13">"#REF!"</definedName>
    <definedName name="__sel14" localSheetId="0">"#REF!"</definedName>
    <definedName name="__sel14">"#REF!"</definedName>
    <definedName name="__sel15" localSheetId="0">"#REF!"</definedName>
    <definedName name="__sel15">"#REF!"</definedName>
    <definedName name="__sel16" localSheetId="0">"#REF!"</definedName>
    <definedName name="__sel16">"#REF!"</definedName>
    <definedName name="__sel17" localSheetId="0">"#REF!"</definedName>
    <definedName name="__sel17">"#REF!"</definedName>
    <definedName name="__sel7" localSheetId="0">"#REF!"</definedName>
    <definedName name="__sel7">"#REF!"</definedName>
    <definedName name="__sel8" localSheetId="0">"#REF!"</definedName>
    <definedName name="__sel8">"#REF!"</definedName>
    <definedName name="__tot2" localSheetId="0">"#REF!"</definedName>
    <definedName name="__tot2">"#REF!"</definedName>
    <definedName name="__tot3" localSheetId="0">"#REF!"</definedName>
    <definedName name="__tot3">"#REF!"</definedName>
    <definedName name="_C" localSheetId="0">"#REF!"</definedName>
    <definedName name="_C">"#REF!"</definedName>
    <definedName name="_Fill" localSheetId="0">"#REF!"</definedName>
    <definedName name="_Fill">"#REF!"</definedName>
    <definedName name="_Ind1" localSheetId="0">"#REF!"</definedName>
    <definedName name="_Ind1">"#REF!"</definedName>
    <definedName name="_Ind2" localSheetId="0">"#REF!"</definedName>
    <definedName name="_Ind2">"#REF!"</definedName>
    <definedName name="_Ind3" localSheetId="0">"#REF!"</definedName>
    <definedName name="_Ind3">"#REF!"</definedName>
    <definedName name="_Ind4" localSheetId="0">"#REF!"</definedName>
    <definedName name="_Ind4">"#REF!"</definedName>
    <definedName name="_Ind5" localSheetId="0">"#REF!"</definedName>
    <definedName name="_Ind5">"#REF!"</definedName>
    <definedName name="_Ind6" localSheetId="0">"#REF!"</definedName>
    <definedName name="_Ind6">"#REF!"</definedName>
    <definedName name="_Ind7" localSheetId="0">"#REF!"</definedName>
    <definedName name="_Ind7">"#REF!"</definedName>
    <definedName name="_Ind8" localSheetId="0">"#REF!"</definedName>
    <definedName name="_Ind8">"#REF!"</definedName>
    <definedName name="_ipc1" localSheetId="0">"#REF!"</definedName>
    <definedName name="_ipc1">"#REF!"</definedName>
    <definedName name="_ipc2" localSheetId="0">"#REF!"</definedName>
    <definedName name="_ipc2">"#REF!"</definedName>
    <definedName name="_ipc3" localSheetId="0">"#REF!"</definedName>
    <definedName name="_ipc3">"#REF!"</definedName>
    <definedName name="_ipc4" localSheetId="0">"#REF!"</definedName>
    <definedName name="_ipc4">"#REF!"</definedName>
    <definedName name="_ipc5" localSheetId="0">"#REF!"</definedName>
    <definedName name="_ipc5">"#REF!"</definedName>
    <definedName name="_Regression_Out" localSheetId="0">"#REF!"</definedName>
    <definedName name="_Regression_Out">"#REF!"</definedName>
    <definedName name="_Regression_X" localSheetId="0">"#REF!"</definedName>
    <definedName name="_Regression_X">"#REF!"</definedName>
    <definedName name="_Regression_Y" localSheetId="0">"#REF!"</definedName>
    <definedName name="_Regression_Y">"#REF!"</definedName>
    <definedName name="_sel1" localSheetId="0">"#REF!"</definedName>
    <definedName name="_sel1">"#REF!"</definedName>
    <definedName name="_sel18" localSheetId="0">"#REF!"</definedName>
    <definedName name="_sel18">"#REF!"</definedName>
    <definedName name="_sel2" localSheetId="0">"#REF!"</definedName>
    <definedName name="_sel2">"#REF!"</definedName>
    <definedName name="_sel21" localSheetId="0">"#REF!"</definedName>
    <definedName name="_sel21">"#REF!"</definedName>
    <definedName name="_sel22" localSheetId="0">"#REF!"</definedName>
    <definedName name="_sel22">"#REF!"</definedName>
    <definedName name="_sel3" localSheetId="0">"#REF!"</definedName>
    <definedName name="_sel3">"#REF!"</definedName>
    <definedName name="_sel4" localSheetId="0">"#REF!"</definedName>
    <definedName name="_sel4">"#REF!"</definedName>
    <definedName name="_sel5" localSheetId="0">"#REF!"</definedName>
    <definedName name="_sel5">"#REF!"</definedName>
    <definedName name="_sel6" localSheetId="0">"#REF!"</definedName>
    <definedName name="_sel6">"#REF!"</definedName>
    <definedName name="_sel9" localSheetId="0">"#REF!"</definedName>
    <definedName name="_sel9">"#REF!"</definedName>
    <definedName name="_TBL3" localSheetId="0">"#REF!"</definedName>
    <definedName name="_TBL3">"#REF!"</definedName>
    <definedName name="_vu2" localSheetId="0">"#REF!"</definedName>
    <definedName name="_vu2">"#REF!"</definedName>
    <definedName name="A_IMPRESIÓN_IM" localSheetId="0">"#REF!"</definedName>
    <definedName name="A_IMPRESIÓN_IM">"#REF!"</definedName>
    <definedName name="AB" localSheetId="0">"#REF!"</definedName>
    <definedName name="AB">"#REF!"</definedName>
    <definedName name="adad" localSheetId="0">"#REF!"</definedName>
    <definedName name="adad">"#REF!"</definedName>
    <definedName name="adada" localSheetId="0">"#REF!"</definedName>
    <definedName name="adada">"#REF!"</definedName>
    <definedName name="add" localSheetId="0">"#REF!"</definedName>
    <definedName name="add">"#REF!"</definedName>
    <definedName name="ADMINISTRA" localSheetId="0">"#REF!"</definedName>
    <definedName name="ADMINISTRA">"#REF!"</definedName>
    <definedName name="ADMINSTRA" localSheetId="0">"#REF!"</definedName>
    <definedName name="ADMINSTRA">"#REF!"</definedName>
    <definedName name="ADMON" localSheetId="0">"#REF!"</definedName>
    <definedName name="ADMON">"#REF!"</definedName>
    <definedName name="admons" localSheetId="0">"#REF!"</definedName>
    <definedName name="admons">"#REF!"</definedName>
    <definedName name="adsasadd" localSheetId="0">"#REF!"</definedName>
    <definedName name="adsasadd">"#REF!"</definedName>
    <definedName name="aewrw" localSheetId="0">"#REF!"</definedName>
    <definedName name="aewrw">"#REF!"</definedName>
    <definedName name="alkor" localSheetId="0">"#REF!"</definedName>
    <definedName name="alkor">"#REF!"</definedName>
    <definedName name="alternativa" localSheetId="0">"#REF!"</definedName>
    <definedName name="alternativa">"#REF!"</definedName>
    <definedName name="alternativa1" localSheetId="0">"#REF!"</definedName>
    <definedName name="alternativa1">"#REF!"</definedName>
    <definedName name="alternativa2" localSheetId="0">"#REF!"</definedName>
    <definedName name="alternativa2">"#REF!"</definedName>
    <definedName name="alternativa3" localSheetId="0">"#REF!"</definedName>
    <definedName name="alternativa3">"#REF!"</definedName>
    <definedName name="ALTERNATIVAS" localSheetId="0">"#REF!"</definedName>
    <definedName name="ALTERNATIVAS">"#REF!"</definedName>
    <definedName name="AlternativaSeleccionada" localSheetId="0">"#REF!"</definedName>
    <definedName name="AlternativaSeleccionada">"#REF!"</definedName>
    <definedName name="Area" localSheetId="0">"#REF!"</definedName>
    <definedName name="Area">"#REF!"</definedName>
    <definedName name="ARRIENDO" localSheetId="0">"#REF!"</definedName>
    <definedName name="ARRIENDO">"#REF!"</definedName>
    <definedName name="ASISTENCIA" localSheetId="0">"#REF!"</definedName>
    <definedName name="ASISTENCIA">"#REF!"</definedName>
    <definedName name="Award" localSheetId="0">"#REF!"</definedName>
    <definedName name="Award">"#REF!"</definedName>
    <definedName name="B" localSheetId="0">"#REF!"</definedName>
    <definedName name="B">"#REF!"</definedName>
    <definedName name="Balance_Impr1" localSheetId="0">"#REF!"</definedName>
    <definedName name="Balance_Impr1">"#REF!"</definedName>
    <definedName name="Balance_Impr2" localSheetId="0">"#REF!"</definedName>
    <definedName name="Balance_Impr2">"#REF!"</definedName>
    <definedName name="bcaeinicial2" localSheetId="0">"#REF!"</definedName>
    <definedName name="bcaeinicial2">"#REF!"</definedName>
    <definedName name="bcaeinicial3" localSheetId="0">"#REF!"</definedName>
    <definedName name="bcaeinicial3">"#REF!"</definedName>
    <definedName name="bcaminicial2" localSheetId="0">"#REF!"</definedName>
    <definedName name="bcaminicial2">"#REF!"</definedName>
    <definedName name="bcaminicial3" localSheetId="0">"#REF!"</definedName>
    <definedName name="bcaminicial3">"#REF!"</definedName>
    <definedName name="BienesOperacion" localSheetId="0">"#REF!"</definedName>
    <definedName name="BienesOperacion">"#REF!"</definedName>
    <definedName name="BienesProdCP" localSheetId="0">"#REF!"</definedName>
    <definedName name="BienesProdCP">"#REF!"</definedName>
    <definedName name="BienesProdSP" localSheetId="0">"#REF!"</definedName>
    <definedName name="BienesProdSP">"#REF!"</definedName>
    <definedName name="BienesProduccion" localSheetId="0">"#REF!"</definedName>
    <definedName name="BienesProduccion">"#REF!"</definedName>
    <definedName name="C_" localSheetId="0">"#REF!"</definedName>
    <definedName name="C_">"#REF!"</definedName>
    <definedName name="caep" localSheetId="0">"#REF!"</definedName>
    <definedName name="caep">"#REF!"</definedName>
    <definedName name="caep2" localSheetId="0">"#REF!"</definedName>
    <definedName name="caep2">"#REF!"</definedName>
    <definedName name="caep3" localSheetId="0">"#REF!"</definedName>
    <definedName name="caep3">"#REF!"</definedName>
    <definedName name="caes" localSheetId="0">"#REF!"</definedName>
    <definedName name="caes">"#REF!"</definedName>
    <definedName name="caes2" localSheetId="0">"#REF!"</definedName>
    <definedName name="caes2">"#REF!"</definedName>
    <definedName name="caes3" localSheetId="0">"#REF!"</definedName>
    <definedName name="caes3">"#REF!"</definedName>
    <definedName name="caesx" localSheetId="0">"#REF!"</definedName>
    <definedName name="caesx">"#REF!"</definedName>
    <definedName name="CambioInversion" localSheetId="0">"#REF!"</definedName>
    <definedName name="CambioInversion">"#REF!"</definedName>
    <definedName name="cc">"#REF!"</definedName>
    <definedName name="celda0" localSheetId="0">"#REF!"</definedName>
    <definedName name="celda0">"#REF!"</definedName>
    <definedName name="celda1" localSheetId="0">"#REF!"</definedName>
    <definedName name="celda1">"#REF!"</definedName>
    <definedName name="celda10" localSheetId="0">"#REF!"</definedName>
    <definedName name="celda10">"#REF!"</definedName>
    <definedName name="celda10a" localSheetId="0">"#REF!"</definedName>
    <definedName name="celda10a">"#REF!"</definedName>
    <definedName name="celda10b" localSheetId="0">"#REF!"</definedName>
    <definedName name="celda10b">"#REF!"</definedName>
    <definedName name="celda10c" localSheetId="0">"#REF!"</definedName>
    <definedName name="celda10c">"#REF!"</definedName>
    <definedName name="celda10d" localSheetId="0">"#REF!"</definedName>
    <definedName name="celda10d">"#REF!"</definedName>
    <definedName name="celda10e" localSheetId="0">"#REF!"</definedName>
    <definedName name="celda10e">"#REF!"</definedName>
    <definedName name="celda10f" localSheetId="0">"#REF!"</definedName>
    <definedName name="celda10f">"#REF!"</definedName>
    <definedName name="celda10g" localSheetId="0">"#REF!"</definedName>
    <definedName name="celda10g">"#REF!"</definedName>
    <definedName name="celda10h" localSheetId="0">"#REF!"</definedName>
    <definedName name="celda10h">"#REF!"</definedName>
    <definedName name="celda10i" localSheetId="0">"#REF!"</definedName>
    <definedName name="celda10i">"#REF!"</definedName>
    <definedName name="celda10j" localSheetId="0">"#REF!"</definedName>
    <definedName name="celda10j">"#REF!"</definedName>
    <definedName name="celda11" localSheetId="0">"#REF!"</definedName>
    <definedName name="celda11">"#REF!"</definedName>
    <definedName name="celda11a" localSheetId="0">"#REF!"</definedName>
    <definedName name="celda11a">"#REF!"</definedName>
    <definedName name="celda11b" localSheetId="0">"#REF!"</definedName>
    <definedName name="celda11b">"#REF!"</definedName>
    <definedName name="celda11c" localSheetId="0">"#REF!"</definedName>
    <definedName name="celda11c">"#REF!"</definedName>
    <definedName name="celda11d" localSheetId="0">"#REF!"</definedName>
    <definedName name="celda11d">"#REF!"</definedName>
    <definedName name="celda11e" localSheetId="0">"#REF!"</definedName>
    <definedName name="celda11e">"#REF!"</definedName>
    <definedName name="celda11f" localSheetId="0">"#REF!"</definedName>
    <definedName name="celda11f">"#REF!"</definedName>
    <definedName name="celda11g" localSheetId="0">"#REF!"</definedName>
    <definedName name="celda11g">"#REF!"</definedName>
    <definedName name="celda11h" localSheetId="0">"#REF!"</definedName>
    <definedName name="celda11h">"#REF!"</definedName>
    <definedName name="celda11i" localSheetId="0">"#REF!"</definedName>
    <definedName name="celda11i">"#REF!"</definedName>
    <definedName name="celda11j" localSheetId="0">"#REF!"</definedName>
    <definedName name="celda11j">"#REF!"</definedName>
    <definedName name="celda12" localSheetId="0">"#REF!"</definedName>
    <definedName name="celda12">"#REF!"</definedName>
    <definedName name="celda12a" localSheetId="0">"#REF!"</definedName>
    <definedName name="celda12a">"#REF!"</definedName>
    <definedName name="celda12b" localSheetId="0">"#REF!"</definedName>
    <definedName name="celda12b">"#REF!"</definedName>
    <definedName name="celda13" localSheetId="0">"#REF!"</definedName>
    <definedName name="celda13">"#REF!"</definedName>
    <definedName name="celda13a" localSheetId="0">"#REF!"</definedName>
    <definedName name="celda13a">"#REF!"</definedName>
    <definedName name="celda13b" localSheetId="0">"#REF!"</definedName>
    <definedName name="celda13b">"#REF!"</definedName>
    <definedName name="celda14" localSheetId="0">"#REF!"</definedName>
    <definedName name="celda14">"#REF!"</definedName>
    <definedName name="celda14a" localSheetId="0">"#REF!"</definedName>
    <definedName name="celda14a">"#REF!"</definedName>
    <definedName name="celda14b" localSheetId="0">"#REF!"</definedName>
    <definedName name="celda14b">"#REF!"</definedName>
    <definedName name="celda15" localSheetId="0">"#REF!"</definedName>
    <definedName name="celda15">"#REF!"</definedName>
    <definedName name="celda15a" localSheetId="0">"#REF!"</definedName>
    <definedName name="celda15a">"#REF!"</definedName>
    <definedName name="celda15b" localSheetId="0">"#REF!"</definedName>
    <definedName name="celda15b">"#REF!"</definedName>
    <definedName name="celda16" localSheetId="0">"#REF!"</definedName>
    <definedName name="celda16">"#REF!"</definedName>
    <definedName name="celda16a" localSheetId="0">"#REF!"</definedName>
    <definedName name="celda16a">"#REF!"</definedName>
    <definedName name="celda17" localSheetId="0">"#REF!"</definedName>
    <definedName name="celda17">"#REF!"</definedName>
    <definedName name="celda17a" localSheetId="0">"#REF!"</definedName>
    <definedName name="celda17a">"#REF!"</definedName>
    <definedName name="celda18" localSheetId="0">"#REF!"</definedName>
    <definedName name="celda18">"#REF!"</definedName>
    <definedName name="celda18a" localSheetId="0">"#REF!"</definedName>
    <definedName name="celda18a">"#REF!"</definedName>
    <definedName name="celda19" localSheetId="0">"#REF!"</definedName>
    <definedName name="celda19">"#REF!"</definedName>
    <definedName name="celda1c" localSheetId="0">"#REF!"</definedName>
    <definedName name="celda1c">"#REF!"</definedName>
    <definedName name="celda1d" localSheetId="0">"#REF!"</definedName>
    <definedName name="celda1d">"#REF!"</definedName>
    <definedName name="celda1e" localSheetId="0">"#REF!"</definedName>
    <definedName name="celda1e">"#REF!"</definedName>
    <definedName name="celda2" localSheetId="0">"#REF!"</definedName>
    <definedName name="celda2">"#REF!"</definedName>
    <definedName name="celda20" localSheetId="0">"#REF!"</definedName>
    <definedName name="celda20">"#REF!"</definedName>
    <definedName name="celda21" localSheetId="0">"#REF!"</definedName>
    <definedName name="celda21">"#REF!"</definedName>
    <definedName name="celda21a" localSheetId="0">"#REF!"</definedName>
    <definedName name="celda21a">"#REF!"</definedName>
    <definedName name="Celda22" localSheetId="0">"#REF!"</definedName>
    <definedName name="Celda22">"#REF!"</definedName>
    <definedName name="Celda22a" localSheetId="0">"#REF!"</definedName>
    <definedName name="Celda22a">"#REF!"</definedName>
    <definedName name="celda23" localSheetId="0">"#REF!"</definedName>
    <definedName name="celda23">"#REF!"</definedName>
    <definedName name="celda24" localSheetId="0">"#REF!"</definedName>
    <definedName name="celda24">"#REF!"</definedName>
    <definedName name="celda25" localSheetId="0">"#REF!"</definedName>
    <definedName name="celda25">"#REF!"</definedName>
    <definedName name="celda26" localSheetId="0">"#REF!"</definedName>
    <definedName name="celda26">"#REF!"</definedName>
    <definedName name="celda27" localSheetId="0">"#REF!"</definedName>
    <definedName name="celda27">"#REF!"</definedName>
    <definedName name="celda28" localSheetId="0">"#REF!"</definedName>
    <definedName name="celda28">"#REF!"</definedName>
    <definedName name="celda29" localSheetId="0">"#REF!"</definedName>
    <definedName name="celda29">"#REF!"</definedName>
    <definedName name="celda3" localSheetId="0">"#REF!"</definedName>
    <definedName name="celda3">"#REF!"</definedName>
    <definedName name="celda30" localSheetId="0">"#REF!"</definedName>
    <definedName name="celda30">"#REF!"</definedName>
    <definedName name="celda31" localSheetId="0">"#REF!"</definedName>
    <definedName name="celda31">"#REF!"</definedName>
    <definedName name="celda32" localSheetId="0">"#REF!"</definedName>
    <definedName name="celda32">"#REF!"</definedName>
    <definedName name="celda33" localSheetId="0">"#REF!"</definedName>
    <definedName name="celda33">"#REF!"</definedName>
    <definedName name="celda34" localSheetId="0">"#REF!"</definedName>
    <definedName name="celda34">"#REF!"</definedName>
    <definedName name="celda35" localSheetId="0">"#REF!"</definedName>
    <definedName name="celda35">"#REF!"</definedName>
    <definedName name="Celda36" localSheetId="0">"#REF!"</definedName>
    <definedName name="Celda36">"#REF!"</definedName>
    <definedName name="celda37" localSheetId="0">"#REF!"</definedName>
    <definedName name="celda37">"#REF!"</definedName>
    <definedName name="celda38" localSheetId="0">"#REF!"</definedName>
    <definedName name="celda38">"#REF!"</definedName>
    <definedName name="celda3a" localSheetId="0">"#REF!"</definedName>
    <definedName name="celda3a">"#REF!"</definedName>
    <definedName name="celda4" localSheetId="0">"#REF!"</definedName>
    <definedName name="celda4">"#REF!"</definedName>
    <definedName name="celda4a" localSheetId="0">"#REF!"</definedName>
    <definedName name="celda4a">"#REF!"</definedName>
    <definedName name="celda5" localSheetId="0">"#REF!"</definedName>
    <definedName name="celda5">"#REF!"</definedName>
    <definedName name="celda5a" localSheetId="0">"#REF!"</definedName>
    <definedName name="celda5a">"#REF!"</definedName>
    <definedName name="celda6" localSheetId="0">"#REF!"</definedName>
    <definedName name="celda6">"#REF!"</definedName>
    <definedName name="celda6a" localSheetId="0">"#REF!"</definedName>
    <definedName name="celda6a">"#REF!"</definedName>
    <definedName name="celda6c" localSheetId="0">"#REF!"</definedName>
    <definedName name="celda6c">"#REF!"</definedName>
    <definedName name="celda6d" localSheetId="0">"#REF!"</definedName>
    <definedName name="celda6d">"#REF!"</definedName>
    <definedName name="celda6e" localSheetId="0">"#REF!"</definedName>
    <definedName name="celda6e">"#REF!"</definedName>
    <definedName name="celda6f" localSheetId="0">"#REF!"</definedName>
    <definedName name="celda6f">"#REF!"</definedName>
    <definedName name="celda6g" localSheetId="0">"#REF!"</definedName>
    <definedName name="celda6g">"#REF!"</definedName>
    <definedName name="celda6h" localSheetId="0">"#REF!"</definedName>
    <definedName name="celda6h">"#REF!"</definedName>
    <definedName name="celda7" localSheetId="0">"#REF!"</definedName>
    <definedName name="celda7">"#REF!"</definedName>
    <definedName name="celda7a" localSheetId="0">"#REF!"</definedName>
    <definedName name="celda7a">"#REF!"</definedName>
    <definedName name="celda7b" localSheetId="0">"#REF!"</definedName>
    <definedName name="celda7b">"#REF!"</definedName>
    <definedName name="celda7c" localSheetId="0">"#REF!"</definedName>
    <definedName name="celda7c">"#REF!"</definedName>
    <definedName name="celda7d" localSheetId="0">"#REF!"</definedName>
    <definedName name="celda7d">"#REF!"</definedName>
    <definedName name="celda7e" localSheetId="0">"#REF!"</definedName>
    <definedName name="celda7e">"#REF!"</definedName>
    <definedName name="celda7f" localSheetId="0">"#REF!"</definedName>
    <definedName name="celda7f">"#REF!"</definedName>
    <definedName name="celda7g" localSheetId="0">"#REF!"</definedName>
    <definedName name="celda7g">"#REF!"</definedName>
    <definedName name="celda7h" localSheetId="0">"#REF!"</definedName>
    <definedName name="celda7h">"#REF!"</definedName>
    <definedName name="celda7i" localSheetId="0">"#REF!"</definedName>
    <definedName name="celda7i">"#REF!"</definedName>
    <definedName name="celda7j" localSheetId="0">"#REF!"</definedName>
    <definedName name="celda7j">"#REF!"</definedName>
    <definedName name="celda8" localSheetId="0">"#REF!"</definedName>
    <definedName name="celda8">"#REF!"</definedName>
    <definedName name="celda8a" localSheetId="0">"#REF!"</definedName>
    <definedName name="celda8a">"#REF!"</definedName>
    <definedName name="celda8b" localSheetId="0">"#REF!"</definedName>
    <definedName name="celda8b">"#REF!"</definedName>
    <definedName name="celda8c" localSheetId="0">"#REF!"</definedName>
    <definedName name="celda8c">"#REF!"</definedName>
    <definedName name="celda8d" localSheetId="0">"#REF!"</definedName>
    <definedName name="celda8d">"#REF!"</definedName>
    <definedName name="celda8e" localSheetId="0">"#REF!"</definedName>
    <definedName name="celda8e">"#REF!"</definedName>
    <definedName name="celda8f" localSheetId="0">"#REF!"</definedName>
    <definedName name="celda8f">"#REF!"</definedName>
    <definedName name="celda8g" localSheetId="0">"#REF!"</definedName>
    <definedName name="celda8g">"#REF!"</definedName>
    <definedName name="celda8h" localSheetId="0">"#REF!"</definedName>
    <definedName name="celda8h">"#REF!"</definedName>
    <definedName name="celda8i" localSheetId="0">"#REF!"</definedName>
    <definedName name="celda8i">"#REF!"</definedName>
    <definedName name="celda8j" localSheetId="0">"#REF!"</definedName>
    <definedName name="celda8j">"#REF!"</definedName>
    <definedName name="celda9" localSheetId="0">"#REF!"</definedName>
    <definedName name="celda9">"#REF!"</definedName>
    <definedName name="celda9a" localSheetId="0">"#REF!"</definedName>
    <definedName name="celda9a">"#REF!"</definedName>
    <definedName name="celda9c" localSheetId="0">"#REF!"</definedName>
    <definedName name="celda9c">"#REF!"</definedName>
    <definedName name="celda9d" localSheetId="0">"#REF!"</definedName>
    <definedName name="celda9d">"#REF!"</definedName>
    <definedName name="celda9e" localSheetId="0">"#REF!"</definedName>
    <definedName name="celda9e">"#REF!"</definedName>
    <definedName name="celda9f" localSheetId="0">"#REF!"</definedName>
    <definedName name="celda9f">"#REF!"</definedName>
    <definedName name="celda9g" localSheetId="0">"#REF!"</definedName>
    <definedName name="celda9g">"#REF!"</definedName>
    <definedName name="celda9h" localSheetId="0">"#REF!"</definedName>
    <definedName name="celda9h">"#REF!"</definedName>
    <definedName name="celdacontrol" localSheetId="0">"#REF!"</definedName>
    <definedName name="celdacontrol">"#REF!"</definedName>
    <definedName name="celdacontrol1" localSheetId="0">"#REF!"</definedName>
    <definedName name="celdacontrol1">"#REF!"</definedName>
    <definedName name="celdacontrol2" localSheetId="0">"#REF!"</definedName>
    <definedName name="celdacontrol2">"#REF!"</definedName>
    <definedName name="celdacontrol3" localSheetId="0">"#REF!"</definedName>
    <definedName name="celdacontrol3">"#REF!"</definedName>
    <definedName name="celdatotal" localSheetId="0">"#REF!"</definedName>
    <definedName name="celdatotal">"#REF!"</definedName>
    <definedName name="celdatotal2" localSheetId="0">"#REF!"</definedName>
    <definedName name="celdatotal2">"#REF!"</definedName>
    <definedName name="celdatotal3" localSheetId="0">"#REF!"</definedName>
    <definedName name="celdatotal3">"#REF!"</definedName>
    <definedName name="celdatotal5" localSheetId="0">"#REF!"</definedName>
    <definedName name="celdatotal5">"#REF!"</definedName>
    <definedName name="celdatotal6" localSheetId="0">"#REF!"</definedName>
    <definedName name="celdatotal6">"#REF!"</definedName>
    <definedName name="celday" localSheetId="0">"#REF!"</definedName>
    <definedName name="celday">"#REF!"</definedName>
    <definedName name="celdaya" localSheetId="0">"#REF!"</definedName>
    <definedName name="celdaya">"#REF!"</definedName>
    <definedName name="Comentario" localSheetId="0">"#REF!"</definedName>
    <definedName name="Comentario">"#REF!"</definedName>
    <definedName name="componentes" localSheetId="0">"#REF!"</definedName>
    <definedName name="componentes">"#REF!"</definedName>
    <definedName name="componentes2" localSheetId="0">"#REF!"</definedName>
    <definedName name="componentes2">"#REF!"</definedName>
    <definedName name="componentes3" localSheetId="0">"#REF!"</definedName>
    <definedName name="componentes3">"#REF!"</definedName>
    <definedName name="COMPRA" localSheetId="0">"#REF!"</definedName>
    <definedName name="COMPRA">"#REF!"</definedName>
    <definedName name="COMUNICAC" localSheetId="0">"#REF!"</definedName>
    <definedName name="COMUNICAC">"#REF!"</definedName>
    <definedName name="CostoIncremental" localSheetId="0">"#REF!"</definedName>
    <definedName name="CostoIncremental">"#REF!"</definedName>
    <definedName name="COSTOKILO" localSheetId="0">"#REF!"</definedName>
    <definedName name="COSTOKILO">"#REF!"</definedName>
    <definedName name="CostosComercializacion" localSheetId="0">"#REF!"</definedName>
    <definedName name="CostosComercializacion">"#REF!"</definedName>
    <definedName name="costosmenesqind_impr3" localSheetId="0">"#REF!"</definedName>
    <definedName name="costosmenesqind_impr3">"#REF!"</definedName>
    <definedName name="CostosMensEsqInd_Impr2" localSheetId="0">"#REF!"</definedName>
    <definedName name="CostosMensEsqInd_Impr2">"#REF!"</definedName>
    <definedName name="CostosMes" localSheetId="0">"#REF!"</definedName>
    <definedName name="CostosMes">"#REF!"</definedName>
    <definedName name="CostoSocial" localSheetId="0">"#REF!"</definedName>
    <definedName name="CostoSocial">"#REF!"</definedName>
    <definedName name="CostosProduccion" localSheetId="0">"#REF!"</definedName>
    <definedName name="CostosProduccion">"#REF!"</definedName>
    <definedName name="cppc" localSheetId="0">"#REF!"</definedName>
    <definedName name="cppc">"#REF!"</definedName>
    <definedName name="cppc2" localSheetId="0">"#REF!"</definedName>
    <definedName name="cppc2">"#REF!"</definedName>
    <definedName name="cppc2p" localSheetId="0">"#REF!"</definedName>
    <definedName name="cppc2p">"#REF!"</definedName>
    <definedName name="cppc3" localSheetId="0">"#REF!"</definedName>
    <definedName name="cppc3">"#REF!"</definedName>
    <definedName name="cppc3p" localSheetId="0">"#REF!"</definedName>
    <definedName name="cppc3p">"#REF!"</definedName>
    <definedName name="cppcp" localSheetId="0">"#REF!"</definedName>
    <definedName name="cppcp">"#REF!"</definedName>
    <definedName name="CuadroDeProductos" localSheetId="0">"#REF!"</definedName>
    <definedName name="CuadroDeProductos">"#REF!"</definedName>
    <definedName name="d" localSheetId="0">"#REF!"</definedName>
    <definedName name="d">"#REF!"</definedName>
    <definedName name="dad" localSheetId="0">"#REF!"</definedName>
    <definedName name="dad">"#REF!"</definedName>
    <definedName name="dadad" localSheetId="0">"#REF!"</definedName>
    <definedName name="dadad">"#REF!"</definedName>
    <definedName name="dadd" localSheetId="0">"#REF!"</definedName>
    <definedName name="dadd">"#REF!"</definedName>
    <definedName name="ddada" localSheetId="0">"#REF!"</definedName>
    <definedName name="ddada">"#REF!"</definedName>
    <definedName name="ddd" localSheetId="0">"#REF!"</definedName>
    <definedName name="ddd">"#REF!"</definedName>
    <definedName name="DEVENGADO" localSheetId="0">"#REF!"</definedName>
    <definedName name="DEVENGADO">"#REF!"</definedName>
    <definedName name="dfsgfds" localSheetId="0">"#REF!"</definedName>
    <definedName name="dfsgfds">"#REF!"</definedName>
    <definedName name="disrate" localSheetId="0">"#REF!"</definedName>
    <definedName name="disrate">"#REF!"</definedName>
    <definedName name="divisas" localSheetId="0">"#REF!"</definedName>
    <definedName name="divisas">"#REF!"</definedName>
    <definedName name="divisas2" localSheetId="0">"#REF!"</definedName>
    <definedName name="divisas2">"#REF!"</definedName>
    <definedName name="divisas3" localSheetId="0">"#REF!"</definedName>
    <definedName name="divisas3">"#REF!"</definedName>
    <definedName name="dsfgfdsg" localSheetId="0">"#REF!"</definedName>
    <definedName name="dsfgfdsg">"#REF!"</definedName>
    <definedName name="e" localSheetId="0">"#REF!"</definedName>
    <definedName name="e">"#REF!"</definedName>
    <definedName name="eentre30_60" localSheetId="0">"#REF!"</definedName>
    <definedName name="eentre30_60">"#REF!"</definedName>
    <definedName name="eentre60_120" localSheetId="0">"#REF!"</definedName>
    <definedName name="eentre60_120">"#REF!"</definedName>
    <definedName name="emas120" localSheetId="0">"#REF!"</definedName>
    <definedName name="emas120">"#REF!"</definedName>
    <definedName name="emenos30" localSheetId="0">"#REF!"</definedName>
    <definedName name="emenos30">"#REF!"</definedName>
    <definedName name="empezar" localSheetId="0">"#REF!"</definedName>
    <definedName name="empezar">"#REF!"</definedName>
    <definedName name="erewe" localSheetId="0">"#REF!"</definedName>
    <definedName name="erewe">"#REF!"</definedName>
    <definedName name="escenario1" localSheetId="0">"#REF!"</definedName>
    <definedName name="escenario1">"#REF!"</definedName>
    <definedName name="EspecieFinal" localSheetId="0">"#REF!"</definedName>
    <definedName name="EspecieFinal">"#REF!"</definedName>
    <definedName name="Esquema_Ampliado" localSheetId="0">"#REF!"</definedName>
    <definedName name="Esquema_Ampliado">"#REF!"</definedName>
    <definedName name="Esquema_Industria" localSheetId="0">"#REF!"</definedName>
    <definedName name="Esquema_Industria">"#REF!"</definedName>
    <definedName name="Esquema_Resumido" localSheetId="0">"#REF!"</definedName>
    <definedName name="Esquema_Resumido">"#REF!"</definedName>
    <definedName name="Esquema_Servicios" localSheetId="0">"#REF!"</definedName>
    <definedName name="Esquema_Servicios">"#REF!"</definedName>
    <definedName name="Esquema_Servicios_Mens" localSheetId="0">"#REF!"</definedName>
    <definedName name="Esquema_Servicios_Mens">"#REF!"</definedName>
    <definedName name="esquema_servicios_mens2" localSheetId="0">"#REF!"</definedName>
    <definedName name="esquema_servicios_mens2">"#REF!"</definedName>
    <definedName name="Esquema_Simplificado" localSheetId="0">"#REF!"</definedName>
    <definedName name="Esquema_Simplificado">"#REF!"</definedName>
    <definedName name="Esquema_Simplificado_Mens" localSheetId="0">"#REF!"</definedName>
    <definedName name="Esquema_Simplificado_Mens">"#REF!"</definedName>
    <definedName name="esquema_simplificado_mens2" localSheetId="0">"#REF!"</definedName>
    <definedName name="esquema_simplificado_mens2">"#REF!"</definedName>
    <definedName name="EstaAID" localSheetId="0">"#REF!"</definedName>
    <definedName name="EstaAID">"#REF!"</definedName>
    <definedName name="Establ" localSheetId="0">"#REF!"</definedName>
    <definedName name="Establ">"#REF!"</definedName>
    <definedName name="EstaCom" localSheetId="0">"#REF!"</definedName>
    <definedName name="EstaCom">"#REF!"</definedName>
    <definedName name="EstaCRE" localSheetId="0">"#REF!"</definedName>
    <definedName name="EstaCRE">"#REF!"</definedName>
    <definedName name="Exportable" localSheetId="0">"#REF!"</definedName>
    <definedName name="Exportable">"#REF!"</definedName>
    <definedName name="ExportableSIN2" localSheetId="0">"#REF!"</definedName>
    <definedName name="ExportableSIN2">"#REF!"</definedName>
    <definedName name="ExportableSIN3" localSheetId="0">"#REF!"</definedName>
    <definedName name="ExportableSIN3">"#REF!"</definedName>
    <definedName name="ExportableSIN4" localSheetId="0">"#REF!"</definedName>
    <definedName name="ExportableSIN4">"#REF!"</definedName>
    <definedName name="FCL_Impr" localSheetId="0">"#REF!"</definedName>
    <definedName name="FCL_Impr">"#REF!"</definedName>
    <definedName name="fdgdfgsdf" localSheetId="0">"#REF!"</definedName>
    <definedName name="fdgdfgsdf">"#REF!"</definedName>
    <definedName name="fdgfdsgfds" localSheetId="0">"#REF!"</definedName>
    <definedName name="fdgfdsgfds">"#REF!"</definedName>
    <definedName name="fdsgfdg" localSheetId="0">"#REF!"</definedName>
    <definedName name="fdsgfdg">"#REF!"</definedName>
    <definedName name="fdsgfds" localSheetId="0">"#REF!"</definedName>
    <definedName name="fdsgfds">"#REF!"</definedName>
    <definedName name="fdsgfdsgfds" localSheetId="0">"#REF!"</definedName>
    <definedName name="fdsgfdsgfds">"#REF!"</definedName>
    <definedName name="fdsgsdfg" localSheetId="0">"#REF!"</definedName>
    <definedName name="fdsgsdfg">"#REF!"</definedName>
    <definedName name="fesf" localSheetId="0">"#REF!"</definedName>
    <definedName name="fesf">"#REF!"</definedName>
    <definedName name="FF_Impr1" localSheetId="0">"#REF!"</definedName>
    <definedName name="FF_Impr1">"#REF!"</definedName>
    <definedName name="FF_Impr2" localSheetId="0">"#REF!"</definedName>
    <definedName name="FF_Impr2">"#REF!"</definedName>
    <definedName name="ffdsgfds" localSheetId="0">"#REF!"</definedName>
    <definedName name="ffdsgfds">"#REF!"</definedName>
    <definedName name="fff" localSheetId="0">"#REF!"</definedName>
    <definedName name="fff">"#REF!"</definedName>
    <definedName name="fgdg" localSheetId="0">"#REF!"</definedName>
    <definedName name="fgdg">"#REF!"</definedName>
    <definedName name="Fila1" localSheetId="0">"#REF!"</definedName>
    <definedName name="Fila1">"#REF!"</definedName>
    <definedName name="Fila10" localSheetId="0">"#REF!"</definedName>
    <definedName name="Fila10">"#REF!"</definedName>
    <definedName name="Fila1000" localSheetId="0">"#REF!"</definedName>
    <definedName name="Fila1000">"#REF!"</definedName>
    <definedName name="Fila11" localSheetId="0">"#REF!"</definedName>
    <definedName name="Fila11">"#REF!"</definedName>
    <definedName name="Fila12" localSheetId="0">"#REF!"</definedName>
    <definedName name="Fila12">"#REF!"</definedName>
    <definedName name="Fila13" localSheetId="0">"#REF!"</definedName>
    <definedName name="Fila13">"#REF!"</definedName>
    <definedName name="Fila14" localSheetId="0">"#REF!"</definedName>
    <definedName name="Fila14">"#REF!"</definedName>
    <definedName name="Fila15" localSheetId="0">"#REF!"</definedName>
    <definedName name="Fila15">"#REF!"</definedName>
    <definedName name="Fila16" localSheetId="0">"#REF!"</definedName>
    <definedName name="Fila16">"#REF!"</definedName>
    <definedName name="Fila17" localSheetId="0">"#REF!"</definedName>
    <definedName name="Fila17">"#REF!"</definedName>
    <definedName name="Fila18" localSheetId="0">"#REF!"</definedName>
    <definedName name="Fila18">"#REF!"</definedName>
    <definedName name="Fila19" localSheetId="0">"#REF!"</definedName>
    <definedName name="Fila19">"#REF!"</definedName>
    <definedName name="Fila2" localSheetId="0">"#REF!"</definedName>
    <definedName name="Fila2">"#REF!"</definedName>
    <definedName name="Fila20" localSheetId="0">"#REF!"</definedName>
    <definedName name="Fila20">"#REF!"</definedName>
    <definedName name="Fila3" localSheetId="0">"#REF!"</definedName>
    <definedName name="Fila3">"#REF!"</definedName>
    <definedName name="Fila300" localSheetId="0">"#REF!"</definedName>
    <definedName name="Fila300">"#REF!"</definedName>
    <definedName name="Fila301" localSheetId="0">"#REF!"</definedName>
    <definedName name="Fila301">"#REF!"</definedName>
    <definedName name="Fila302" localSheetId="0">"#REF!"</definedName>
    <definedName name="Fila302">"#REF!"</definedName>
    <definedName name="Fila4" localSheetId="0">"#REF!"</definedName>
    <definedName name="Fila4">"#REF!"</definedName>
    <definedName name="Fila6" localSheetId="0">"#REF!"</definedName>
    <definedName name="Fila6">"#REF!"</definedName>
    <definedName name="Fila7" localSheetId="0">"#REF!"</definedName>
    <definedName name="Fila7">"#REF!"</definedName>
    <definedName name="Fila8" localSheetId="0">"#REF!"</definedName>
    <definedName name="Fila8">"#REF!"</definedName>
    <definedName name="Fila9" localSheetId="0">"#REF!"</definedName>
    <definedName name="Fila9">"#REF!"</definedName>
    <definedName name="FilaFinal2" localSheetId="0">"#REF!"</definedName>
    <definedName name="FilaFinal2">"#REF!"</definedName>
    <definedName name="FilaMedia01" localSheetId="0">"#REF!"</definedName>
    <definedName name="FilaMedia01">"#REF!"</definedName>
    <definedName name="FlujoNetoEconomico" localSheetId="0">"#REF!"</definedName>
    <definedName name="FlujoNetoEconomico">"#REF!"</definedName>
    <definedName name="FlujoNetoPrivado" localSheetId="0">"#REF!"</definedName>
    <definedName name="FlujoNetoPrivado">"#REF!"</definedName>
    <definedName name="Formula1" localSheetId="0">"#REF!"</definedName>
    <definedName name="Formula1">"#REF!"</definedName>
    <definedName name="GastosEsqAmpl_Impr1" localSheetId="0">"#REF!"</definedName>
    <definedName name="GastosEsqAmpl_Impr1">"#REF!"</definedName>
    <definedName name="GastosEsqAmpl_Impr2" localSheetId="0">"#REF!"</definedName>
    <definedName name="GastosEsqAmpl_Impr2">"#REF!"</definedName>
    <definedName name="GastosEsqSimpl_Impr" localSheetId="0">"#REF!"</definedName>
    <definedName name="GastosEsqSimpl_Impr">"#REF!"</definedName>
    <definedName name="gdsfgfds" localSheetId="0">"#REF!"</definedName>
    <definedName name="gdsfgfds">"#REF!"</definedName>
    <definedName name="gfdgfds" localSheetId="0">"#REF!"</definedName>
    <definedName name="gfdgfds">"#REF!"</definedName>
    <definedName name="gfdgsfdg" localSheetId="0">"#REF!"</definedName>
    <definedName name="gfdgsfdg">"#REF!"</definedName>
    <definedName name="gfdsgg" localSheetId="0">"#REF!"</definedName>
    <definedName name="gfdsgg">"#REF!"</definedName>
    <definedName name="ghgf" localSheetId="0">"#REF!"</definedName>
    <definedName name="ghgf">"#REF!"</definedName>
    <definedName name="GILO" localSheetId="0">"#REF!"</definedName>
    <definedName name="GILO">"#REF!"</definedName>
    <definedName name="gilo2" localSheetId="0">"#REF!"</definedName>
    <definedName name="gilo2">"#REF!"</definedName>
    <definedName name="gjhjg" localSheetId="0">"#REF!"</definedName>
    <definedName name="gjhjg">"#REF!"</definedName>
    <definedName name="Graficos_Impr1" localSheetId="0">"#REF!"</definedName>
    <definedName name="Graficos_Impr1">"#REF!"</definedName>
    <definedName name="Graficos_Impr2" localSheetId="0">"#REF!"</definedName>
    <definedName name="Graficos_Impr2">"#REF!"</definedName>
    <definedName name="hectareas1" localSheetId="0">"#REF!"</definedName>
    <definedName name="hectareas1">"#REF!"</definedName>
    <definedName name="hgfjghj" localSheetId="0">"#REF!"</definedName>
    <definedName name="hgfjghj">"#REF!"</definedName>
    <definedName name="hojax" localSheetId="0">"#REF!"</definedName>
    <definedName name="hojax">"#REF!"</definedName>
    <definedName name="ientre30_60" localSheetId="0">"#REF!"</definedName>
    <definedName name="ientre30_60">"#REF!"</definedName>
    <definedName name="ientre60_120" localSheetId="0">"#REF!"</definedName>
    <definedName name="ientre60_120">"#REF!"</definedName>
    <definedName name="imas120" localSheetId="0">"#REF!"</definedName>
    <definedName name="imas120">"#REF!"</definedName>
    <definedName name="imenos30" localSheetId="0">"#REF!"</definedName>
    <definedName name="imenos30">"#REF!"</definedName>
    <definedName name="Impacto" localSheetId="0">"#REF!"</definedName>
    <definedName name="Impacto">"#REF!"</definedName>
    <definedName name="IMPREV" localSheetId="0">"#REF!"</definedName>
    <definedName name="IMPREV">"#REF!"</definedName>
    <definedName name="IMPREVISTO" localSheetId="0">"#REF!"</definedName>
    <definedName name="IMPREVISTO">"#REF!"</definedName>
    <definedName name="Ind4error" localSheetId="0">"#REF!"</definedName>
    <definedName name="Ind4error">"#REF!"</definedName>
    <definedName name="Ind8error" localSheetId="0">"#REF!"</definedName>
    <definedName name="Ind8error">"#REF!"</definedName>
    <definedName name="IndCE1" localSheetId="0">"#REF!"</definedName>
    <definedName name="IndCE1">"#REF!"</definedName>
    <definedName name="IndCE10" localSheetId="0">"#REF!"</definedName>
    <definedName name="IndCE10">"#REF!"</definedName>
    <definedName name="IndCE2" localSheetId="0">"#REF!"</definedName>
    <definedName name="IndCE2">"#REF!"</definedName>
    <definedName name="IndCE3" localSheetId="0">"#REF!"</definedName>
    <definedName name="IndCE3">"#REF!"</definedName>
    <definedName name="IndCE4" localSheetId="0">"#REF!"</definedName>
    <definedName name="IndCE4">"#REF!"</definedName>
    <definedName name="IndCE5" localSheetId="0">"#REF!"</definedName>
    <definedName name="IndCE5">"#REF!"</definedName>
    <definedName name="IndCE6" localSheetId="0">"#REF!"</definedName>
    <definedName name="IndCE6">"#REF!"</definedName>
    <definedName name="IndCE7" localSheetId="0">"#REF!"</definedName>
    <definedName name="IndCE7">"#REF!"</definedName>
    <definedName name="IndCE8" localSheetId="0">"#REF!"</definedName>
    <definedName name="IndCE8">"#REF!"</definedName>
    <definedName name="IndCE9" localSheetId="0">"#REF!"</definedName>
    <definedName name="IndCE9">"#REF!"</definedName>
    <definedName name="Indic_Impr" localSheetId="0">"#REF!"</definedName>
    <definedName name="Indic_Impr">"#REF!"</definedName>
    <definedName name="indicador" localSheetId="0">"#REF!"</definedName>
    <definedName name="indicador">"#REF!"</definedName>
    <definedName name="Indicador15" localSheetId="0">"#REF!"</definedName>
    <definedName name="Indicador15">"#REF!"</definedName>
    <definedName name="INFLACION" localSheetId="0">"#REF!"</definedName>
    <definedName name="INFLACION">"#REF!"</definedName>
    <definedName name="inicial" localSheetId="0">"#REF!"</definedName>
    <definedName name="inicial">"#REF!"</definedName>
    <definedName name="INTERES" localSheetId="0">"#REF!"</definedName>
    <definedName name="INTERES">"#REF!"</definedName>
    <definedName name="interes2" localSheetId="0">"#REF!"</definedName>
    <definedName name="interes2">"#REF!"</definedName>
    <definedName name="interes3" localSheetId="0">"#REF!"</definedName>
    <definedName name="interes3">"#REF!"</definedName>
    <definedName name="Inver_Impr1" localSheetId="0">"#REF!"</definedName>
    <definedName name="Inver_Impr1">"#REF!"</definedName>
    <definedName name="Inver_Impr2" localSheetId="0">"#REF!"</definedName>
    <definedName name="Inver_Impr2">"#REF!"</definedName>
    <definedName name="KILMARACUYA" localSheetId="0">"#REF!"</definedName>
    <definedName name="KILMARACUYA">"#REF!"</definedName>
    <definedName name="KILPEPINO" localSheetId="0">"#REF!"</definedName>
    <definedName name="KILPEPINO">"#REF!"</definedName>
    <definedName name="KILTOTPIÑA" localSheetId="0">"#REF!"</definedName>
    <definedName name="KILTOTPIÑA">"#REF!"</definedName>
    <definedName name="LISTA_USUARIOS_BOGOTA" localSheetId="0">"#REF!"</definedName>
    <definedName name="LISTA_USUARIOS_BOGOTA">"#REF!"</definedName>
    <definedName name="manodeobra" localSheetId="0">"#REF!"</definedName>
    <definedName name="manodeobra">"#REF!"</definedName>
    <definedName name="ManoDeObra1Operacion" localSheetId="0">"#REF!"</definedName>
    <definedName name="ManoDeObra1Operacion">"#REF!"</definedName>
    <definedName name="manodeobra2" localSheetId="0">"#REF!"</definedName>
    <definedName name="manodeobra2">"#REF!"</definedName>
    <definedName name="ManoDeObra2Operacion" localSheetId="0">"#REF!"</definedName>
    <definedName name="ManoDeObra2Operacion">"#REF!"</definedName>
    <definedName name="manodeobra3" localSheetId="0">"#REF!"</definedName>
    <definedName name="manodeobra3">"#REF!"</definedName>
    <definedName name="ManoDeObra3Operacion" localSheetId="0">"#REF!"</definedName>
    <definedName name="ManoDeObra3Operacion">"#REF!"</definedName>
    <definedName name="ManoDeObra4Operacion" localSheetId="0">"#REF!"</definedName>
    <definedName name="ManoDeObra4Operacion">"#REF!"</definedName>
    <definedName name="ManoDeObraProdCP" localSheetId="0">"#REF!"</definedName>
    <definedName name="ManoDeObraProdCP">"#REF!"</definedName>
    <definedName name="ManoDeObraProdSP" localSheetId="0">"#REF!"</definedName>
    <definedName name="ManoDeObraProdSP">"#REF!"</definedName>
    <definedName name="ManoDeObraProduccion" localSheetId="0">"#REF!"</definedName>
    <definedName name="ManoDeObraProduccion">"#REF!"</definedName>
    <definedName name="MaterialesOperacion" localSheetId="0">"#REF!"</definedName>
    <definedName name="MaterialesOperacion">"#REF!"</definedName>
    <definedName name="MaterialesProdCP" localSheetId="0">"#REF!"</definedName>
    <definedName name="MaterialesProdCP">"#REF!"</definedName>
    <definedName name="MaterialesProdSP" localSheetId="0">"#REF!"</definedName>
    <definedName name="MaterialesProdSP">"#REF!"</definedName>
    <definedName name="MaterialesProduccion" localSheetId="0">"#REF!"</definedName>
    <definedName name="MaterialesProduccion">"#REF!"</definedName>
    <definedName name="MetrosConstruidos" localSheetId="0">"#REF!"</definedName>
    <definedName name="MetrosConstruidos">"#REF!"</definedName>
    <definedName name="MIDAS1" localSheetId="0">"#REF!"</definedName>
    <definedName name="MIDAS1">"#REF!"</definedName>
    <definedName name="Moneda" localSheetId="0">"#REF!"</definedName>
    <definedName name="Moneda">"#REF!"</definedName>
    <definedName name="NiIdea" localSheetId="0">"#REF!"</definedName>
    <definedName name="NiIdea">"#REF!"</definedName>
    <definedName name="NOMBRE" localSheetId="0">"#REF!"</definedName>
    <definedName name="NOMBRE">"#REF!"</definedName>
    <definedName name="NumeroDeArboles" localSheetId="0">"#REF!"</definedName>
    <definedName name="NumeroDeArboles">"#REF!"</definedName>
    <definedName name="NumeroDeEspecies" localSheetId="0">"#REF!"</definedName>
    <definedName name="NumeroDeEspecies">"#REF!"</definedName>
    <definedName name="NumeroDeProductos" localSheetId="0">"#REF!"</definedName>
    <definedName name="NumeroDeProductos">"#REF!"</definedName>
    <definedName name="NumeroDeSubproductos" localSheetId="0">"#REF!"</definedName>
    <definedName name="NumeroDeSubproductos">"#REF!"</definedName>
    <definedName name="otros2" localSheetId="0">"#REF!"</definedName>
    <definedName name="otros2">"#REF!"</definedName>
    <definedName name="otros3" localSheetId="0">"#REF!"</definedName>
    <definedName name="otros3">"#REF!"</definedName>
    <definedName name="OtrosIndicadores" localSheetId="0">"#REF!"</definedName>
    <definedName name="OtrosIndicadores">"#REF!"</definedName>
    <definedName name="pe" localSheetId="0">"#REF!"</definedName>
    <definedName name="pe">"#REF!"</definedName>
    <definedName name="PEDRO" localSheetId="0">"#REF!"</definedName>
    <definedName name="PEDRO">"#REF!"</definedName>
    <definedName name="PRESTAMO" localSheetId="0">"#REF!"</definedName>
    <definedName name="PRESTAMO">"#REF!"</definedName>
    <definedName name="PrimerProducto" localSheetId="0">"#REF!"</definedName>
    <definedName name="PrimerProducto">"#REF!"</definedName>
    <definedName name="privada1" localSheetId="0">"#REF!"</definedName>
    <definedName name="privada1">"#REF!"</definedName>
    <definedName name="privada2" localSheetId="0">"#REF!"</definedName>
    <definedName name="privada2">"#REF!"</definedName>
    <definedName name="privada3" localSheetId="0">"#REF!"</definedName>
    <definedName name="privada3">"#REF!"</definedName>
    <definedName name="ProduccionAgroforestal" localSheetId="0">"#REF!"</definedName>
    <definedName name="ProduccionAgroforestal">"#REF!"</definedName>
    <definedName name="ProduccionAgropecuaria" localSheetId="0">"#REF!"</definedName>
    <definedName name="ProduccionAgropecuaria">"#REF!"</definedName>
    <definedName name="ProduccionPecuaria" localSheetId="0">"#REF!"</definedName>
    <definedName name="ProduccionPecuaria">"#REF!"</definedName>
    <definedName name="ProduccionSubProductos" localSheetId="0">"#REF!"</definedName>
    <definedName name="ProduccionSubProductos">"#REF!"</definedName>
    <definedName name="producto" localSheetId="0">"#REF!"</definedName>
    <definedName name="producto">"#REF!"</definedName>
    <definedName name="producto2" localSheetId="0">"#REF!"</definedName>
    <definedName name="producto2">"#REF!"</definedName>
    <definedName name="producto3" localSheetId="0">"#REF!"</definedName>
    <definedName name="producto3">"#REF!"</definedName>
    <definedName name="ProductoArtFinal" localSheetId="0">"#REF!"</definedName>
    <definedName name="ProductoArtFinal">"#REF!"</definedName>
    <definedName name="ProductoFinal" localSheetId="0">"#REF!"</definedName>
    <definedName name="ProductoFinal">"#REF!"</definedName>
    <definedName name="ProductoInicial" localSheetId="0">"#REF!"</definedName>
    <definedName name="ProductoInicial">"#REF!"</definedName>
    <definedName name="Productox" localSheetId="0">"#REF!"</definedName>
    <definedName name="Productox">"#REF!"</definedName>
    <definedName name="PYG_Impr" localSheetId="0">"#REF!"</definedName>
    <definedName name="PYG_Impr">"#REF!"</definedName>
    <definedName name="qr" localSheetId="0">"#REF!"</definedName>
    <definedName name="qr">"#REF!"</definedName>
    <definedName name="RANGOS" localSheetId="0">"#REF!"</definedName>
    <definedName name="RANGOS">"#REF!"</definedName>
    <definedName name="RANGOS2" localSheetId="0">"#REF!"</definedName>
    <definedName name="RANGOS2">"#REF!"</definedName>
    <definedName name="RCA" localSheetId="0">"#REF!"</definedName>
    <definedName name="RCA">"#REF!"</definedName>
    <definedName name="RECOLECCION" localSheetId="0">"#REF!"</definedName>
    <definedName name="RECOLECCION">"#REF!"</definedName>
    <definedName name="rewr" localSheetId="0">"#REF!"</definedName>
    <definedName name="rewr">"#REF!"</definedName>
    <definedName name="RINFERIOR" localSheetId="0">"#REF!"</definedName>
    <definedName name="RINFERIOR">"#REF!"</definedName>
    <definedName name="RPA" localSheetId="0">"#REF!"</definedName>
    <definedName name="RPA">"#REF!"</definedName>
    <definedName name="rpcAIU" localSheetId="0">"#REF!"</definedName>
    <definedName name="rpcAIU">"#REF!"</definedName>
    <definedName name="RPCDivisa2" localSheetId="0">"#REF!"</definedName>
    <definedName name="RPCDivisa2">"#REF!"</definedName>
    <definedName name="RPCDivisa3" localSheetId="0">"#REF!"</definedName>
    <definedName name="RPCDivisa3">"#REF!"</definedName>
    <definedName name="rpcinsumos" localSheetId="0">"#REF!"</definedName>
    <definedName name="rpcinsumos">"#REF!"</definedName>
    <definedName name="rpcinsumosntci" localSheetId="0">"#REF!"</definedName>
    <definedName name="rpcinsumosntci">"#REF!"</definedName>
    <definedName name="RPCManodeobra2" localSheetId="0">"#REF!"</definedName>
    <definedName name="RPCManodeobra2">"#REF!"</definedName>
    <definedName name="RPCManodeobra3" localSheetId="0">"#REF!"</definedName>
    <definedName name="RPCManodeobra3">"#REF!"</definedName>
    <definedName name="rpcnocalrural" localSheetId="0">"#REF!"</definedName>
    <definedName name="rpcnocalrural">"#REF!"</definedName>
    <definedName name="rpcnotransables" localSheetId="0">"#REF!"</definedName>
    <definedName name="rpcnotransables">"#REF!"</definedName>
    <definedName name="rpcsemicalificada" localSheetId="0">"#REF!"</definedName>
    <definedName name="rpcsemicalificada">"#REF!"</definedName>
    <definedName name="rpcterrenos" localSheetId="0">"#REF!"</definedName>
    <definedName name="rpcterrenos">"#REF!"</definedName>
    <definedName name="rpctransporte" localSheetId="0">"#REF!"</definedName>
    <definedName name="rpctransporte">"#REF!"</definedName>
    <definedName name="RPP" localSheetId="0">"#REF!"</definedName>
    <definedName name="RPP">"#REF!"</definedName>
    <definedName name="rrerew" localSheetId="0">"#REF!"</definedName>
    <definedName name="rrerew">"#REF!"</definedName>
    <definedName name="RSA" localSheetId="0">"#REF!"</definedName>
    <definedName name="RSA">"#REF!"</definedName>
    <definedName name="RSUPERIOR" localSheetId="0">"#REF!"</definedName>
    <definedName name="RSUPERIOR">"#REF!"</definedName>
    <definedName name="RTA" localSheetId="0">"#REF!"</definedName>
    <definedName name="RTA">"#REF!"</definedName>
    <definedName name="sel10a" localSheetId="0">"#REF!"</definedName>
    <definedName name="sel10a">"#REF!"</definedName>
    <definedName name="sel11a" localSheetId="0">"#REF!"</definedName>
    <definedName name="sel11a">"#REF!"</definedName>
    <definedName name="sel12a" localSheetId="0">"#REF!"</definedName>
    <definedName name="sel12a">"#REF!"</definedName>
    <definedName name="sel21a" localSheetId="0">"#REF!"</definedName>
    <definedName name="sel21a">"#REF!"</definedName>
    <definedName name="sel3a" localSheetId="0">"#REF!"</definedName>
    <definedName name="sel3a">"#REF!"</definedName>
    <definedName name="sel4a" localSheetId="0">"#REF!"</definedName>
    <definedName name="sel4a">"#REF!"</definedName>
    <definedName name="sel9a" localSheetId="0">"#REF!"</definedName>
    <definedName name="sel9a">"#REF!"</definedName>
    <definedName name="selcomponente" localSheetId="0">"#REF!"</definedName>
    <definedName name="selcomponente">"#REF!"</definedName>
    <definedName name="seldestino" localSheetId="0">"#REF!"</definedName>
    <definedName name="seldestino">"#REF!"</definedName>
    <definedName name="selec1" localSheetId="0">"#REF!"</definedName>
    <definedName name="selec1">"#REF!"</definedName>
    <definedName name="selección2" localSheetId="0">"#REF!"</definedName>
    <definedName name="selección2">"#REF!"</definedName>
    <definedName name="selección3" localSheetId="0">"#REF!"</definedName>
    <definedName name="selección3">"#REF!"</definedName>
    <definedName name="selespeciecon" localSheetId="0">"#REF!"</definedName>
    <definedName name="selespeciecon">"#REF!"</definedName>
    <definedName name="selespeciesin" localSheetId="0">"#REF!"</definedName>
    <definedName name="selespeciesin">"#REF!"</definedName>
    <definedName name="selfuente" localSheetId="0">"#REF!"</definedName>
    <definedName name="selfuente">"#REF!"</definedName>
    <definedName name="selingresos" localSheetId="0">"#REF!"</definedName>
    <definedName name="selingresos">"#REF!"</definedName>
    <definedName name="selproductoartcon" localSheetId="0">"#REF!"</definedName>
    <definedName name="selproductoartcon">"#REF!"</definedName>
    <definedName name="selproductoartsin" localSheetId="0">"#REF!"</definedName>
    <definedName name="selproductoartsin">"#REF!"</definedName>
    <definedName name="selproductocon" localSheetId="0">"#REF!"</definedName>
    <definedName name="selproductocon">"#REF!"</definedName>
    <definedName name="selproductosin" localSheetId="0">"#REF!"</definedName>
    <definedName name="selproductosin">"#REF!"</definedName>
    <definedName name="selsubproductocon" localSheetId="0">"#REF!"</definedName>
    <definedName name="selsubproductocon">"#REF!"</definedName>
    <definedName name="selsubproductosin" localSheetId="0">"#REF!"</definedName>
    <definedName name="selsubproductosin">"#REF!"</definedName>
    <definedName name="sely" localSheetId="0">"#REF!"</definedName>
    <definedName name="sely">"#REF!"</definedName>
    <definedName name="ServiciosMes" localSheetId="0">"#REF!"</definedName>
    <definedName name="ServiciosMes">"#REF!"</definedName>
    <definedName name="sgfd" localSheetId="0">"#REF!"</definedName>
    <definedName name="sgfd">"#REF!"</definedName>
    <definedName name="Siem_A1" localSheetId="0">"#REF!"</definedName>
    <definedName name="Siem_A1">"#REF!"</definedName>
    <definedName name="Siem_A2" localSheetId="0">"#REF!"</definedName>
    <definedName name="Siem_A2">"#REF!"</definedName>
    <definedName name="Siem_A3" localSheetId="0">"#REF!"</definedName>
    <definedName name="Siem_A3">"#REF!"</definedName>
    <definedName name="Siem_A4" localSheetId="0">"#REF!"</definedName>
    <definedName name="Siem_A4">"#REF!"</definedName>
    <definedName name="Siem_A5" localSheetId="0">"#REF!"</definedName>
    <definedName name="Siem_A5">"#REF!"</definedName>
    <definedName name="SISTEMATIZA" localSheetId="0">"#REF!"</definedName>
    <definedName name="SISTEMATIZA">"#REF!"</definedName>
    <definedName name="Socioeconómica1" localSheetId="0">"#REF!"</definedName>
    <definedName name="Socioeconómica1">"#REF!"</definedName>
    <definedName name="Socioeconómica2" localSheetId="0">"#REF!"</definedName>
    <definedName name="Socioeconómica2">"#REF!"</definedName>
    <definedName name="Socioeconomica3" localSheetId="0">"#REF!"</definedName>
    <definedName name="Socioeconomica3">"#REF!"</definedName>
    <definedName name="Socioeconómica3" localSheetId="0">"#REF!"</definedName>
    <definedName name="Socioeconómica3">"#REF!"</definedName>
    <definedName name="Sost1" localSheetId="0">"#REF!"</definedName>
    <definedName name="Sost1">"#REF!"</definedName>
    <definedName name="Sost2" localSheetId="0">"#REF!"</definedName>
    <definedName name="Sost2">"#REF!"</definedName>
    <definedName name="Sost3" localSheetId="0">"#REF!"</definedName>
    <definedName name="Sost3">"#REF!"</definedName>
    <definedName name="Sost4" localSheetId="0">"#REF!"</definedName>
    <definedName name="Sost4">"#REF!"</definedName>
    <definedName name="SubproductoFinal" localSheetId="0">"#REF!"</definedName>
    <definedName name="SubproductoFinal">"#REF!"</definedName>
    <definedName name="SUPERIOR" localSheetId="0">"#REF!"</definedName>
    <definedName name="SUPERIOR">"#REF!"</definedName>
    <definedName name="Supuestos_Impr1" localSheetId="0">"#REF!"</definedName>
    <definedName name="Supuestos_Impr1">"#REF!"</definedName>
    <definedName name="Supuestos_Impr2" localSheetId="0">"#REF!"</definedName>
    <definedName name="Supuestos_Impr2">"#REF!"</definedName>
    <definedName name="Supuestos_Impr3" localSheetId="0">"#REF!"</definedName>
    <definedName name="Supuestos_Impr3">"#REF!"</definedName>
    <definedName name="t" localSheetId="0">"#REF!"</definedName>
    <definedName name="t">"#REF!"</definedName>
    <definedName name="TABLA_RETEFUENTE" localSheetId="0">"#REF!"</definedName>
    <definedName name="TABLA_RETEFUENTE">"#REF!"</definedName>
    <definedName name="Tasax" localSheetId="0">"#REF!"</definedName>
    <definedName name="Tasax">"#REF!"</definedName>
    <definedName name="TC" localSheetId="0">"#REF!"</definedName>
    <definedName name="TC">"#REF!"</definedName>
    <definedName name="tdsinfin" localSheetId="0">"#REF!"</definedName>
    <definedName name="tdsinfin">"#REF!"</definedName>
    <definedName name="Tesoreria_Impr2" localSheetId="0">"#REF!"</definedName>
    <definedName name="Tesoreria_Impr2">"#REF!"</definedName>
    <definedName name="Tesoreria_Impr3" localSheetId="0">"#REF!"</definedName>
    <definedName name="Tesoreria_Impr3">"#REF!"</definedName>
    <definedName name="TFAGUA" localSheetId="0">"#REF!"</definedName>
    <definedName name="TFAGUA">"#REF!"</definedName>
    <definedName name="Tipo" localSheetId="0">"#REF!"</definedName>
    <definedName name="Tipo">"#REF!"</definedName>
    <definedName name="Titulo02" localSheetId="0">"#REF!"</definedName>
    <definedName name="Titulo02">"#REF!"</definedName>
    <definedName name="TODO" localSheetId="0">"#REF!"</definedName>
    <definedName name="TODO">"#REF!"</definedName>
    <definedName name="Total1" localSheetId="0">"#REF!"</definedName>
    <definedName name="Total1">"#REF!"</definedName>
    <definedName name="Total1a" localSheetId="0">"#REF!"</definedName>
    <definedName name="Total1a">"#REF!"</definedName>
    <definedName name="Total1ap" localSheetId="0">"#REF!"</definedName>
    <definedName name="Total1ap">"#REF!"</definedName>
    <definedName name="Total2" localSheetId="0">"#REF!"</definedName>
    <definedName name="Total2">"#REF!"</definedName>
    <definedName name="Total2a" localSheetId="0">"#REF!"</definedName>
    <definedName name="Total2a">"#REF!"</definedName>
    <definedName name="Total2ap" localSheetId="0">"#REF!"</definedName>
    <definedName name="Total2ap">"#REF!"</definedName>
    <definedName name="Total3" localSheetId="0">"#REF!"</definedName>
    <definedName name="Total3">"#REF!"</definedName>
    <definedName name="Total3a" localSheetId="0">"#REF!"</definedName>
    <definedName name="Total3a">"#REF!"</definedName>
    <definedName name="Total3ap" localSheetId="0">"#REF!"</definedName>
    <definedName name="Total3ap">"#REF!"</definedName>
    <definedName name="TotalCostos" localSheetId="0">"#REF!"</definedName>
    <definedName name="TotalCostos">"#REF!"</definedName>
    <definedName name="TotalCostosEconomicos" localSheetId="0">"#REF!"</definedName>
    <definedName name="TotalCostosEconomicos">"#REF!"</definedName>
    <definedName name="TotalCostosIncrementales" localSheetId="0">"#REF!"</definedName>
    <definedName name="TotalCostosIncrementales">"#REF!"</definedName>
    <definedName name="TotalCostosPrivados" localSheetId="0">"#REF!"</definedName>
    <definedName name="TotalCostosPrivados">"#REF!"</definedName>
    <definedName name="TotalIngresosEconomicos" localSheetId="0">"#REF!"</definedName>
    <definedName name="TotalIngresosEconomicos">"#REF!"</definedName>
    <definedName name="TotalPreciosCuenta1" localSheetId="0">"#REF!"</definedName>
    <definedName name="TotalPreciosCuenta1">"#REF!"</definedName>
    <definedName name="TotalPreciosCuenta2" localSheetId="0">"#REF!"</definedName>
    <definedName name="TotalPreciosCuenta2">"#REF!"</definedName>
    <definedName name="TotalPreciosCuenta3" localSheetId="0">"#REF!"</definedName>
    <definedName name="TotalPreciosCuenta3">"#REF!"</definedName>
    <definedName name="TotalProduccion" localSheetId="0">"#REF!"</definedName>
    <definedName name="TotalProduccion">"#REF!"</definedName>
    <definedName name="TOTTOMATE" localSheetId="0">"#REF!"</definedName>
    <definedName name="TOTTOMATE">"#REF!"</definedName>
    <definedName name="TRANSPORTE" localSheetId="0">"#REF!"</definedName>
    <definedName name="TRANSPORTE">"#REF!"</definedName>
    <definedName name="TRM" localSheetId="0">"#REF!"</definedName>
    <definedName name="TRM">"#REF!"</definedName>
    <definedName name="TVAGUA" localSheetId="0">"#REF!"</definedName>
    <definedName name="TVAGUA">"#REF!"</definedName>
    <definedName name="ty" localSheetId="0">"#REF!"</definedName>
    <definedName name="ty">"#REF!"</definedName>
    <definedName name="UltimaEspecie" localSheetId="0">"#REF!"</definedName>
    <definedName name="UltimaEspecie">"#REF!"</definedName>
    <definedName name="UltimaEspecieCon" localSheetId="0">"#REF!"</definedName>
    <definedName name="UltimaEspecieCon">"#REF!"</definedName>
    <definedName name="UltimaEspecieSin" localSheetId="0">"#REF!"</definedName>
    <definedName name="UltimaEspecieSin">"#REF!"</definedName>
    <definedName name="UltimoProducto" localSheetId="0">"#REF!"</definedName>
    <definedName name="UltimoProducto">"#REF!"</definedName>
    <definedName name="UltimoProductoArt" localSheetId="0">"#REF!"</definedName>
    <definedName name="UltimoProductoArt">"#REF!"</definedName>
    <definedName name="UltimoProductoArtCon" localSheetId="0">"#REF!"</definedName>
    <definedName name="UltimoProductoArtCon">"#REF!"</definedName>
    <definedName name="UltimoProductoArtPri" localSheetId="0">"#REF!"</definedName>
    <definedName name="UltimoProductoArtPri">"#REF!"</definedName>
    <definedName name="UltimoProductoArtSE" localSheetId="0">"#REF!"</definedName>
    <definedName name="UltimoProductoArtSE">"#REF!"</definedName>
    <definedName name="UltimoProductoArtSin" localSheetId="0">"#REF!"</definedName>
    <definedName name="UltimoProductoArtSin">"#REF!"</definedName>
    <definedName name="UltimoProductoCon" localSheetId="0">"#REF!"</definedName>
    <definedName name="UltimoProductoCon">"#REF!"</definedName>
    <definedName name="UltimoProductoSin" localSheetId="0">"#REF!"</definedName>
    <definedName name="UltimoProductoSin">"#REF!"</definedName>
    <definedName name="UltimoSubproducto" localSheetId="0">"#REF!"</definedName>
    <definedName name="UltimoSubproducto">"#REF!"</definedName>
    <definedName name="UltimoSubproductoCon" localSheetId="0">"#REF!"</definedName>
    <definedName name="UltimoSubproductoCon">"#REF!"</definedName>
    <definedName name="UltimoSubproductoPri" localSheetId="0">"#REF!"</definedName>
    <definedName name="UltimoSubproductoPri">"#REF!"</definedName>
    <definedName name="UltimoSubproductoSE" localSheetId="0">"#REF!"</definedName>
    <definedName name="UltimoSubproductoSE">"#REF!"</definedName>
    <definedName name="UltimoSubproductoSin" localSheetId="0">"#REF!"</definedName>
    <definedName name="UltimoSubproductoSin">"#REF!"</definedName>
    <definedName name="variacionespecie" localSheetId="0">"#REF!"</definedName>
    <definedName name="variacionespecie">"#REF!"</definedName>
    <definedName name="variacioninteres" localSheetId="0">"#REF!"</definedName>
    <definedName name="variacioninteres">"#REF!"</definedName>
    <definedName name="variacioninteres2" localSheetId="0">"#REF!"</definedName>
    <definedName name="variacioninteres2">"#REF!"</definedName>
    <definedName name="variacioninteres3" localSheetId="0">"#REF!"</definedName>
    <definedName name="variacioninteres3">"#REF!"</definedName>
    <definedName name="variacionmonto2" localSheetId="0">"#REF!"</definedName>
    <definedName name="variacionmonto2">"#REF!"</definedName>
    <definedName name="variacionmonto3" localSheetId="0">"#REF!"</definedName>
    <definedName name="variacionmonto3">"#REF!"</definedName>
    <definedName name="variacionpoblacion2" localSheetId="0">"#REF!"</definedName>
    <definedName name="variacionpoblacion2">"#REF!"</definedName>
    <definedName name="variacionpoblacion3" localSheetId="0">"#REF!"</definedName>
    <definedName name="variacionpoblacion3">"#REF!"</definedName>
    <definedName name="variacionproducto11" localSheetId="0">"#REF!"</definedName>
    <definedName name="variacionproducto11">"#REF!"</definedName>
    <definedName name="variacionproducto2" localSheetId="0">"#REF!"</definedName>
    <definedName name="variacionproducto2">"#REF!"</definedName>
    <definedName name="variacionproducto21" localSheetId="0">"#REF!"</definedName>
    <definedName name="variacionproducto21">"#REF!"</definedName>
    <definedName name="variacionproducto3" localSheetId="0">"#REF!"</definedName>
    <definedName name="variacionproducto3">"#REF!"</definedName>
    <definedName name="variacionproducto31" localSheetId="0">"#REF!"</definedName>
    <definedName name="variacionproducto31">"#REF!"</definedName>
    <definedName name="variacionproducto41" localSheetId="0">"#REF!"</definedName>
    <definedName name="variacionproducto41">"#REF!"</definedName>
    <definedName name="variacionproducto51" localSheetId="0">"#REF!"</definedName>
    <definedName name="variacionproducto51">"#REF!"</definedName>
    <definedName name="VENTAKILO" localSheetId="0">"#REF!"</definedName>
    <definedName name="VENTAKILO">"#REF!"</definedName>
    <definedName name="Ventas_Impr" localSheetId="0">"#REF!"</definedName>
    <definedName name="Ventas_Impr">"#REF!"</definedName>
    <definedName name="vpcp2" localSheetId="0">"#REF!"</definedName>
    <definedName name="vpcp2">"#REF!"</definedName>
    <definedName name="vpcp3" localSheetId="0">"#REF!"</definedName>
    <definedName name="vpcp3">"#REF!"</definedName>
    <definedName name="vpcs2" localSheetId="0">"#REF!"</definedName>
    <definedName name="vpcs2">"#REF!"</definedName>
    <definedName name="vpcs3" localSheetId="0">"#REF!"</definedName>
    <definedName name="vpcs3">"#REF!"</definedName>
    <definedName name="vpcsx" localSheetId="0">"#REF!"</definedName>
    <definedName name="vpcsx">"#REF!"</definedName>
    <definedName name="x" localSheetId="0">"#REF!"</definedName>
    <definedName name="x">"#REF!"</definedName>
    <definedName name="y" localSheetId="0">"#REF!"</definedName>
    <definedName name="y">"#REF!"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37" i="1" l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36" i="1"/>
  <c r="H9" i="1" l="1"/>
  <c r="H10" i="1"/>
  <c r="H11" i="1"/>
  <c r="H12" i="1"/>
  <c r="H13" i="1"/>
  <c r="H14" i="1"/>
  <c r="F15" i="1"/>
  <c r="H15" i="1" s="1"/>
  <c r="F16" i="1"/>
  <c r="H16" i="1" s="1"/>
  <c r="F17" i="1"/>
  <c r="H17" i="1" s="1"/>
  <c r="F18" i="1"/>
  <c r="H18" i="1" s="1"/>
  <c r="F19" i="1"/>
  <c r="H19" i="1" s="1"/>
  <c r="F20" i="1"/>
  <c r="I20" i="1" s="1"/>
  <c r="I21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I34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I59" i="1"/>
  <c r="F61" i="1"/>
  <c r="H61" i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I76" i="1" s="1"/>
  <c r="I77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7" i="1"/>
  <c r="H87" i="1" s="1"/>
  <c r="F88" i="1"/>
  <c r="H88" i="1" s="1"/>
  <c r="F89" i="1"/>
  <c r="H89" i="1" s="1"/>
  <c r="F85" i="1" l="1"/>
  <c r="H85" i="1" s="1"/>
  <c r="F59" i="1"/>
  <c r="F90" i="1"/>
  <c r="H90" i="1" s="1"/>
  <c r="F21" i="1"/>
  <c r="H59" i="1"/>
  <c r="H34" i="1"/>
  <c r="H21" i="1"/>
  <c r="H77" i="1"/>
  <c r="I92" i="1"/>
  <c r="F77" i="1"/>
  <c r="F34" i="1"/>
  <c r="F92" i="1" l="1"/>
  <c r="H92" i="1"/>
</calcChain>
</file>

<file path=xl/sharedStrings.xml><?xml version="1.0" encoding="utf-8"?>
<sst xmlns="http://schemas.openxmlformats.org/spreadsheetml/2006/main" count="171" uniqueCount="123">
  <si>
    <t>PRESUPUESTO DEL PROYECTO</t>
  </si>
  <si>
    <t>AGENCIA DE RENOVACION DEL TERRITORIO - ART</t>
  </si>
  <si>
    <t>NOMBRE DEL PROYECTO</t>
  </si>
  <si>
    <t>IMPLEMENTACIÓN DE SISTEMAS SILVOPASTORILES E INVERSIÓN PREDIAL PARA EL FORTALECIMIENTO PRODUCTIVO, TÉCNICO Y ORGANIZACIONAL A 100 PRODUCTORES GANADEROS DEL MUNICIPIO DE VILLAGARZON- PUTUMAYO.</t>
  </si>
  <si>
    <t>DESCRIPCION DE LA ACTIVIDAD</t>
  </si>
  <si>
    <t>UNIDADES</t>
  </si>
  <si>
    <t>CANTIDAD</t>
  </si>
  <si>
    <t>COSTO UNITARIO
COP$COSTO UNITARIO
COP$COSTO UNITARIO
COP$</t>
  </si>
  <si>
    <t>VALOR TOTAL
COP$VALOR TOTAL
COP$VALOR TOTAL
COP$</t>
  </si>
  <si>
    <t>FUENTE ART</t>
  </si>
  <si>
    <t>APORTE PARTICIPANTES</t>
  </si>
  <si>
    <r>
      <t xml:space="preserve">COMPONENTE 1. </t>
    </r>
    <r>
      <rPr>
        <b/>
        <sz val="9"/>
        <color indexed="8"/>
        <rFont val="Arial"/>
        <family val="2"/>
      </rPr>
      <t>Disminución de la productividad de los predios ganaderos a causa de las ineficientes prácticas de pastoreo y conservación de forrajes</t>
    </r>
  </si>
  <si>
    <t xml:space="preserve">Actividad 1.1. Implementación de un sistema de manejo de Cerca eléctrica solar para 4 ha en 86 productores
Actividad 1.2.Sostenimiento y rehabilitación de 48 hectáreas de plantaciones de cacao de los beneficiarios a partir de renovación de copa con injerto malayo </t>
  </si>
  <si>
    <t>Alambre R1070 cal 14 Galva (35mm)</t>
  </si>
  <si>
    <t>Rollo</t>
  </si>
  <si>
    <t>Aislador de pivote con puntilla grande</t>
  </si>
  <si>
    <t>Aislador</t>
  </si>
  <si>
    <t>Aislador cilíndrico terminal</t>
  </si>
  <si>
    <t>Tensor Grande</t>
  </si>
  <si>
    <t>Tensor</t>
  </si>
  <si>
    <t>Llave boca fija para tensores</t>
  </si>
  <si>
    <t>Llave</t>
  </si>
  <si>
    <t>Cinta eléctrica (Rollo x 50 mt)</t>
  </si>
  <si>
    <t>impulsor para energia eléctrica con cerca eléctrica solar</t>
  </si>
  <si>
    <t>Impulsor</t>
  </si>
  <si>
    <t>Kit Desviador de Rayos</t>
  </si>
  <si>
    <t>Kit</t>
  </si>
  <si>
    <t>Varilla Coperwell</t>
  </si>
  <si>
    <t>Varilla</t>
  </si>
  <si>
    <t>Cuchilla doble tiro</t>
  </si>
  <si>
    <t>Cuchilla</t>
  </si>
  <si>
    <t>Postes ecológicos (60x beneficiario)</t>
  </si>
  <si>
    <t>postes</t>
  </si>
  <si>
    <t>Mano de obra para innstalación de cercas eléctricas</t>
  </si>
  <si>
    <t>Jornal</t>
  </si>
  <si>
    <t>SUBTOTAL COMPONENTE 1</t>
  </si>
  <si>
    <t>COMPONENTE 2.  Adquisición de maquinaria e implementos para ensilaje</t>
  </si>
  <si>
    <t>MOTOCULTOR 340</t>
  </si>
  <si>
    <t>MÁQUINA</t>
  </si>
  <si>
    <t>SILOPACK</t>
  </si>
  <si>
    <t>MÁQUINAS PICADORAS Y TRITURADORA DE MAIZ</t>
  </si>
  <si>
    <t>RETOVO/FRESA</t>
  </si>
  <si>
    <t>ARADO GROUNDBLASTER</t>
  </si>
  <si>
    <t>REMOLQUE</t>
  </si>
  <si>
    <t>SUBSOLADOR</t>
  </si>
  <si>
    <t>SURCADOR</t>
  </si>
  <si>
    <t>MÁQUINAS PICAPASTO</t>
  </si>
  <si>
    <t>TRANSPORTE Y MOVILIZACIÓN</t>
  </si>
  <si>
    <t>TRANSPORTE</t>
  </si>
  <si>
    <t>2.7</t>
  </si>
  <si>
    <t>SUBTOTAL COMPONENTE. 2</t>
  </si>
  <si>
    <t>COMPONENTE 3.Siembra, mantenimiento y cosecha de 20 Ha de maiz forrajero</t>
  </si>
  <si>
    <t>PREPARACION DE TERRENO</t>
  </si>
  <si>
    <t>SIEMBRA</t>
  </si>
  <si>
    <t>FERTILIZACION</t>
  </si>
  <si>
    <t>CONTROL DE MALEZAS</t>
  </si>
  <si>
    <t xml:space="preserve">CONTROL DE PLAGAS </t>
  </si>
  <si>
    <t>COSECHA</t>
  </si>
  <si>
    <t>CORTE Y TRITURACION</t>
  </si>
  <si>
    <t>i</t>
  </si>
  <si>
    <t>ENSILAJE</t>
  </si>
  <si>
    <t>Cal dolomita bulto x 50 kg</t>
  </si>
  <si>
    <t>Bulto</t>
  </si>
  <si>
    <t>DAP Bulto 50kg</t>
  </si>
  <si>
    <t>Roca fosfórica</t>
  </si>
  <si>
    <t>Sulfato de Magnesio x 50kg</t>
  </si>
  <si>
    <t>Urea x 50kg</t>
  </si>
  <si>
    <t>fungicida</t>
  </si>
  <si>
    <t>LT</t>
  </si>
  <si>
    <t>Herbicida x Litro</t>
  </si>
  <si>
    <t>Fertilizante borozin bulto x 20 kg</t>
  </si>
  <si>
    <t>Cipermectrina</t>
  </si>
  <si>
    <t>semilla de maiz hibrido blanco HR661 Bulto x 6 kg</t>
  </si>
  <si>
    <t>Bomba de espalda</t>
  </si>
  <si>
    <t>Bomba</t>
  </si>
  <si>
    <t>melaza x bulto</t>
  </si>
  <si>
    <t xml:space="preserve">bolsas de silo </t>
  </si>
  <si>
    <t>Bolsas</t>
  </si>
  <si>
    <t>kits de protección botas overol y careta</t>
  </si>
  <si>
    <t>Transporte de insumos</t>
  </si>
  <si>
    <t>Transporte</t>
  </si>
  <si>
    <t>SUBTOTAL COMPONENTE 3</t>
  </si>
  <si>
    <t>COMPONENTE 4. Banco de forrajes y pastos de corte para la producción de ensilaje (0.5ha/beneficiario –50 ha)</t>
  </si>
  <si>
    <t>Cal dolomita</t>
  </si>
  <si>
    <t>roca fosfórica</t>
  </si>
  <si>
    <t>sulfato de Magnesio x 50kg</t>
  </si>
  <si>
    <t>urea x 50kg</t>
  </si>
  <si>
    <t>herbicida x Litro</t>
  </si>
  <si>
    <t>Litro</t>
  </si>
  <si>
    <t>Botón de oro</t>
  </si>
  <si>
    <t>estaca</t>
  </si>
  <si>
    <t>Matarratón</t>
  </si>
  <si>
    <t>Bore</t>
  </si>
  <si>
    <t>yema</t>
  </si>
  <si>
    <t>Caña</t>
  </si>
  <si>
    <t>King Grass</t>
  </si>
  <si>
    <t>Nacedero</t>
  </si>
  <si>
    <t>Análisis de suelos</t>
  </si>
  <si>
    <t>análisis</t>
  </si>
  <si>
    <t>Kits botas y overol</t>
  </si>
  <si>
    <t>Kits</t>
  </si>
  <si>
    <t>Transporte y movilización</t>
  </si>
  <si>
    <t>Mano de obra</t>
  </si>
  <si>
    <t>SUBTOTAL COMPONENTE 4</t>
  </si>
  <si>
    <t>COMPONENTE 5. Asistencia técnica integral y capacitación en el componente técnico, productivo, sanitario, reproductivo y asociativo a 100 productores beneficiarios.</t>
  </si>
  <si>
    <t>Coordinador del proyecto (zootecnista)</t>
  </si>
  <si>
    <t>Mes</t>
  </si>
  <si>
    <t>Profesional socioempresarial (Sociólogo, trabajador social, economista)</t>
  </si>
  <si>
    <t>Profesional Ingeniero Agrónomo</t>
  </si>
  <si>
    <t>Profesional zootecnista o MVZ</t>
  </si>
  <si>
    <t>SUBTOTAL COMPONENTE 5</t>
  </si>
  <si>
    <t>COMPONENTE 6. Asistencia técnica fortalecimiento asociativo y de comercialización</t>
  </si>
  <si>
    <t>Talleres de fortalecimiento organizacional</t>
  </si>
  <si>
    <t>dias</t>
  </si>
  <si>
    <t>Talleres de capacitación BPGs, manejo y rotación de potreros</t>
  </si>
  <si>
    <t>días</t>
  </si>
  <si>
    <t>Talleres de comercialización</t>
  </si>
  <si>
    <t>SUBTOTAL COMPONENTE 6</t>
  </si>
  <si>
    <t>TOTAL PRESUPUESTO INVERSIÓN DIRECTA</t>
  </si>
  <si>
    <t>Nota</t>
  </si>
  <si>
    <t xml:space="preserve"> </t>
  </si>
  <si>
    <t>El presupuesto corresponde al valor del proyecto estructurado.</t>
  </si>
  <si>
    <t> La ART financiará el valor del costo directo ajustado con el IPC 2020 (1.61%) y el costo de implementación fue recalculado de manera global para los  9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</si>
</sst>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\$* #,##0_-;&quot;-$&quot;* #,##0_-;_-\$* \-??_-;_-@"/>
    <numFmt numFmtId="166" formatCode="[$$-240A]#,##0.00;[Red]\([$$-240A]#,##0.00\)"/>
    <numFmt numFmtId="167" formatCode="_-* #,##0_-;\-* #,##0_-;_-* \-_-;_-@"/>
    <numFmt numFmtId="168" formatCode="_-\$* #,##0.0_-;&quot;-$&quot;* #,##0.0_-;_-\$* \-??_-;_-@"/>
    <numFmt numFmtId="169" formatCode="_-\$* #,##0.00_-;&quot;-$&quot;* #,##0.00_-;_-\$* \-??_-;_-@"/>
    <numFmt numFmtId="170" formatCode="_-&quot;$&quot;* #,##0.00_-;\-&quot;$&quot;* #,##0.00_-;_-&quot;$&quot;* &quot;-&quot;??_-;_-@_-"/>
    <numFmt numFmtId="171" formatCode="_-* #,##0.0_-;\-* #,##0.0_-;_-* &quot;-&quot;?_-;_-@_-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2"/>
      <name val="Arial"/>
      <family val="1"/>
      <charset val="1"/>
    </font>
    <font>
      <b/>
      <sz val="11"/>
      <name val="Calibri"/>
      <family val="2"/>
      <charset val="1"/>
    </font>
    <font>
      <b/>
      <sz val="9"/>
      <color indexed="8"/>
      <name val="Arial"/>
      <family val="2"/>
    </font>
    <font>
      <sz val="11"/>
      <color indexed="10"/>
      <name val="Calibri"/>
      <family val="2"/>
      <charset val="1"/>
    </font>
    <font>
      <sz val="11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name val="Arial"/>
      <family val="2"/>
    </font>
    <font>
      <sz val="10"/>
      <color rgb="FF000000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0"/>
        <bgColor indexed="21"/>
      </patternFill>
    </fill>
    <fill>
      <patternFill patternType="solid">
        <fgColor indexed="26"/>
        <bgColor indexed="41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  <fill>
      <patternFill patternType="solid">
        <fgColor indexed="27"/>
        <bgColor indexed="31"/>
      </patternFill>
    </fill>
    <fill>
      <patternFill patternType="solid">
        <fgColor indexed="41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170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1"/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/>
    <xf numFmtId="0" fontId="2" fillId="2" borderId="0" xfId="1" applyFont="1" applyFill="1" applyBorder="1"/>
    <xf numFmtId="0" fontId="2" fillId="2" borderId="0" xfId="1" applyFont="1" applyFill="1" applyBorder="1" applyAlignment="1">
      <alignment horizontal="left"/>
    </xf>
    <xf numFmtId="165" fontId="2" fillId="2" borderId="0" xfId="1" applyNumberFormat="1" applyFont="1" applyFill="1" applyBorder="1"/>
    <xf numFmtId="0" fontId="2" fillId="2" borderId="6" xfId="1" applyFont="1" applyFill="1" applyBorder="1"/>
    <xf numFmtId="0" fontId="2" fillId="2" borderId="0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165" fontId="7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right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165" fontId="5" fillId="3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right" wrapText="1"/>
    </xf>
    <xf numFmtId="165" fontId="2" fillId="2" borderId="0" xfId="1" applyNumberFormat="1" applyFont="1" applyFill="1" applyBorder="1" applyAlignment="1">
      <alignment horizontal="right" wrapText="1"/>
    </xf>
    <xf numFmtId="165" fontId="2" fillId="2" borderId="15" xfId="1" applyNumberFormat="1" applyFont="1" applyFill="1" applyBorder="1" applyAlignment="1">
      <alignment horizontal="right" wrapText="1"/>
    </xf>
    <xf numFmtId="165" fontId="2" fillId="2" borderId="0" xfId="1" applyNumberFormat="1" applyFont="1" applyFill="1" applyBorder="1" applyAlignment="1">
      <alignment wrapText="1"/>
    </xf>
    <xf numFmtId="0" fontId="2" fillId="2" borderId="0" xfId="1" applyFont="1" applyFill="1" applyBorder="1" applyAlignment="1">
      <alignment wrapText="1"/>
    </xf>
    <xf numFmtId="165" fontId="2" fillId="2" borderId="4" xfId="1" applyNumberFormat="1" applyFont="1" applyFill="1" applyBorder="1" applyAlignment="1">
      <alignment horizontal="right" wrapText="1"/>
    </xf>
    <xf numFmtId="165" fontId="2" fillId="2" borderId="8" xfId="1" applyNumberFormat="1" applyFont="1" applyFill="1" applyBorder="1" applyAlignment="1">
      <alignment horizontal="right" wrapText="1"/>
    </xf>
    <xf numFmtId="0" fontId="9" fillId="2" borderId="0" xfId="1" applyFont="1" applyFill="1" applyBorder="1" applyAlignment="1">
      <alignment wrapText="1"/>
    </xf>
    <xf numFmtId="165" fontId="3" fillId="4" borderId="10" xfId="1" applyNumberFormat="1" applyFont="1" applyFill="1" applyBorder="1" applyAlignment="1">
      <alignment wrapText="1"/>
    </xf>
    <xf numFmtId="165" fontId="3" fillId="4" borderId="12" xfId="1" applyNumberFormat="1" applyFont="1" applyFill="1" applyBorder="1" applyAlignment="1">
      <alignment wrapText="1"/>
    </xf>
    <xf numFmtId="0" fontId="2" fillId="2" borderId="16" xfId="1" applyFont="1" applyFill="1" applyBorder="1" applyAlignment="1">
      <alignment wrapText="1"/>
    </xf>
    <xf numFmtId="165" fontId="2" fillId="2" borderId="0" xfId="1" applyNumberFormat="1" applyFont="1" applyFill="1" applyBorder="1" applyAlignment="1">
      <alignment horizontal="center" wrapText="1"/>
    </xf>
    <xf numFmtId="167" fontId="2" fillId="2" borderId="0" xfId="1" applyNumberFormat="1" applyFont="1" applyFill="1" applyBorder="1" applyAlignment="1">
      <alignment wrapText="1"/>
    </xf>
    <xf numFmtId="165" fontId="2" fillId="2" borderId="8" xfId="1" applyNumberFormat="1" applyFont="1" applyFill="1" applyBorder="1" applyAlignment="1">
      <alignment horizontal="center" wrapText="1"/>
    </xf>
    <xf numFmtId="165" fontId="2" fillId="2" borderId="12" xfId="1" applyNumberFormat="1" applyFont="1" applyFill="1" applyBorder="1" applyAlignment="1">
      <alignment horizontal="center" wrapText="1"/>
    </xf>
    <xf numFmtId="165" fontId="2" fillId="0" borderId="14" xfId="1" applyNumberFormat="1" applyFont="1" applyBorder="1" applyAlignment="1">
      <alignment horizontal="right" wrapText="1"/>
    </xf>
    <xf numFmtId="165" fontId="2" fillId="0" borderId="0" xfId="1" applyNumberFormat="1" applyFont="1" applyAlignment="1">
      <alignment horizontal="right" wrapText="1"/>
    </xf>
    <xf numFmtId="165" fontId="2" fillId="0" borderId="15" xfId="1" applyNumberFormat="1" applyFont="1" applyBorder="1" applyAlignment="1">
      <alignment horizontal="right" wrapText="1"/>
    </xf>
    <xf numFmtId="165" fontId="2" fillId="0" borderId="0" xfId="1" applyNumberFormat="1" applyFont="1" applyAlignment="1">
      <alignment wrapText="1"/>
    </xf>
    <xf numFmtId="0" fontId="2" fillId="0" borderId="0" xfId="1" applyFont="1" applyAlignment="1">
      <alignment wrapText="1"/>
    </xf>
    <xf numFmtId="165" fontId="2" fillId="0" borderId="8" xfId="1" applyNumberFormat="1" applyFont="1" applyBorder="1" applyAlignment="1">
      <alignment horizontal="right" wrapText="1"/>
    </xf>
    <xf numFmtId="0" fontId="2" fillId="0" borderId="0" xfId="1" applyFont="1" applyAlignment="1"/>
    <xf numFmtId="0" fontId="10" fillId="0" borderId="6" xfId="1" applyFont="1" applyBorder="1"/>
    <xf numFmtId="0" fontId="10" fillId="0" borderId="0" xfId="1" applyFont="1" applyBorder="1"/>
    <xf numFmtId="165" fontId="2" fillId="2" borderId="4" xfId="1" applyNumberFormat="1" applyFont="1" applyFill="1" applyBorder="1"/>
    <xf numFmtId="165" fontId="2" fillId="2" borderId="8" xfId="1" applyNumberFormat="1" applyFont="1" applyFill="1" applyBorder="1"/>
    <xf numFmtId="168" fontId="3" fillId="4" borderId="4" xfId="1" applyNumberFormat="1" applyFont="1" applyFill="1" applyBorder="1"/>
    <xf numFmtId="165" fontId="3" fillId="4" borderId="8" xfId="1" applyNumberFormat="1" applyFont="1" applyFill="1" applyBorder="1"/>
    <xf numFmtId="168" fontId="2" fillId="0" borderId="4" xfId="1" applyNumberFormat="1" applyFont="1" applyFill="1" applyBorder="1"/>
    <xf numFmtId="165" fontId="2" fillId="0" borderId="4" xfId="1" applyNumberFormat="1" applyFont="1" applyFill="1" applyBorder="1"/>
    <xf numFmtId="165" fontId="2" fillId="0" borderId="8" xfId="1" applyNumberFormat="1" applyFont="1" applyFill="1" applyBorder="1"/>
    <xf numFmtId="168" fontId="3" fillId="8" borderId="0" xfId="1" applyNumberFormat="1" applyFont="1" applyFill="1" applyBorder="1"/>
    <xf numFmtId="165" fontId="3" fillId="8" borderId="0" xfId="1" applyNumberFormat="1" applyFont="1" applyFill="1" applyBorder="1" applyAlignment="1">
      <alignment horizontal="center"/>
    </xf>
    <xf numFmtId="166" fontId="3" fillId="8" borderId="6" xfId="1" applyNumberFormat="1" applyFont="1" applyFill="1" applyBorder="1" applyAlignment="1">
      <alignment horizontal="center" wrapText="1"/>
    </xf>
    <xf numFmtId="0" fontId="2" fillId="0" borderId="0" xfId="1" applyFont="1" applyFill="1"/>
    <xf numFmtId="0" fontId="2" fillId="0" borderId="6" xfId="1" applyFont="1" applyFill="1" applyBorder="1" applyAlignment="1">
      <alignment horizontal="center" wrapText="1"/>
    </xf>
    <xf numFmtId="0" fontId="3" fillId="8" borderId="6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left" wrapText="1"/>
    </xf>
    <xf numFmtId="0" fontId="2" fillId="8" borderId="6" xfId="1" applyFont="1" applyFill="1" applyBorder="1" applyAlignment="1">
      <alignment horizontal="center" wrapText="1"/>
    </xf>
    <xf numFmtId="168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/>
    </xf>
    <xf numFmtId="165" fontId="2" fillId="4" borderId="0" xfId="1" applyNumberFormat="1" applyFont="1" applyFill="1" applyBorder="1"/>
    <xf numFmtId="169" fontId="3" fillId="4" borderId="8" xfId="1" applyNumberFormat="1" applyFont="1" applyFill="1" applyBorder="1"/>
    <xf numFmtId="168" fontId="2" fillId="2" borderId="0" xfId="1" applyNumberFormat="1" applyFont="1" applyFill="1" applyBorder="1"/>
    <xf numFmtId="169" fontId="2" fillId="2" borderId="6" xfId="1" applyNumberFormat="1" applyFont="1" applyFill="1" applyBorder="1"/>
    <xf numFmtId="0" fontId="2" fillId="2" borderId="18" xfId="1" applyFont="1" applyFill="1" applyBorder="1"/>
    <xf numFmtId="0" fontId="2" fillId="2" borderId="19" xfId="1" applyFont="1" applyFill="1" applyBorder="1"/>
    <xf numFmtId="0" fontId="2" fillId="2" borderId="19" xfId="1" applyFont="1" applyFill="1" applyBorder="1" applyAlignment="1">
      <alignment horizontal="left"/>
    </xf>
    <xf numFmtId="165" fontId="2" fillId="2" borderId="19" xfId="1" applyNumberFormat="1" applyFont="1" applyFill="1" applyBorder="1"/>
    <xf numFmtId="0" fontId="2" fillId="2" borderId="20" xfId="1" applyFont="1" applyFill="1" applyBorder="1"/>
    <xf numFmtId="169" fontId="11" fillId="2" borderId="0" xfId="1" applyNumberFormat="1" applyFont="1" applyFill="1" applyBorder="1" applyAlignment="1">
      <alignment horizontal="right" vertical="center" wrapText="1"/>
    </xf>
    <xf numFmtId="171" fontId="2" fillId="2" borderId="0" xfId="1" applyNumberFormat="1" applyFont="1" applyFill="1" applyBorder="1"/>
    <xf numFmtId="165" fontId="3" fillId="4" borderId="11" xfId="1" applyNumberFormat="1" applyFont="1" applyFill="1" applyBorder="1" applyAlignment="1">
      <alignment wrapText="1"/>
    </xf>
    <xf numFmtId="0" fontId="2" fillId="2" borderId="21" xfId="1" applyFont="1" applyFill="1" applyBorder="1" applyAlignment="1">
      <alignment horizontal="left" wrapText="1"/>
    </xf>
    <xf numFmtId="0" fontId="2" fillId="0" borderId="21" xfId="1" applyFont="1" applyBorder="1"/>
    <xf numFmtId="165" fontId="2" fillId="2" borderId="21" xfId="1" applyNumberFormat="1" applyFont="1" applyFill="1" applyBorder="1" applyAlignment="1">
      <alignment horizontal="right" wrapText="1"/>
    </xf>
    <xf numFmtId="165" fontId="3" fillId="4" borderId="4" xfId="1" applyNumberFormat="1" applyFont="1" applyFill="1" applyBorder="1"/>
    <xf numFmtId="0" fontId="2" fillId="2" borderId="24" xfId="1" applyFont="1" applyFill="1" applyBorder="1" applyAlignment="1">
      <alignment horizontal="center" wrapText="1"/>
    </xf>
    <xf numFmtId="0" fontId="2" fillId="2" borderId="14" xfId="1" applyFont="1" applyFill="1" applyBorder="1" applyAlignment="1">
      <alignment horizontal="left" wrapText="1"/>
    </xf>
    <xf numFmtId="0" fontId="9" fillId="2" borderId="14" xfId="1" applyFont="1" applyFill="1" applyBorder="1" applyAlignment="1">
      <alignment horizontal="center" wrapText="1"/>
    </xf>
    <xf numFmtId="165" fontId="2" fillId="2" borderId="14" xfId="1" applyNumberFormat="1" applyFont="1" applyFill="1" applyBorder="1" applyAlignment="1">
      <alignment horizontal="center" wrapText="1"/>
    </xf>
    <xf numFmtId="165" fontId="2" fillId="2" borderId="11" xfId="1" applyNumberFormat="1" applyFont="1" applyFill="1" applyBorder="1" applyAlignment="1">
      <alignment horizontal="center" wrapText="1"/>
    </xf>
    <xf numFmtId="165" fontId="2" fillId="2" borderId="15" xfId="1" applyNumberFormat="1" applyFont="1" applyFill="1" applyBorder="1" applyAlignment="1">
      <alignment wrapText="1"/>
    </xf>
    <xf numFmtId="0" fontId="2" fillId="2" borderId="21" xfId="1" applyFont="1" applyFill="1" applyBorder="1" applyAlignment="1">
      <alignment wrapText="1"/>
    </xf>
    <xf numFmtId="165" fontId="2" fillId="2" borderId="21" xfId="1" applyNumberFormat="1" applyFont="1" applyFill="1" applyBorder="1" applyAlignment="1">
      <alignment horizontal="center" wrapText="1"/>
    </xf>
    <xf numFmtId="0" fontId="2" fillId="2" borderId="21" xfId="1" applyNumberFormat="1" applyFont="1" applyFill="1" applyBorder="1" applyAlignment="1">
      <alignment wrapText="1"/>
    </xf>
    <xf numFmtId="165" fontId="2" fillId="2" borderId="21" xfId="1" applyNumberFormat="1" applyFont="1" applyFill="1" applyBorder="1" applyAlignment="1">
      <alignment wrapText="1"/>
    </xf>
    <xf numFmtId="165" fontId="2" fillId="2" borderId="25" xfId="1" applyNumberFormat="1" applyFont="1" applyFill="1" applyBorder="1"/>
    <xf numFmtId="168" fontId="3" fillId="4" borderId="14" xfId="1" applyNumberFormat="1" applyFont="1" applyFill="1" applyBorder="1"/>
    <xf numFmtId="0" fontId="2" fillId="0" borderId="21" xfId="1" applyFont="1" applyBorder="1" applyAlignment="1">
      <alignment horizontal="left" wrapText="1"/>
    </xf>
    <xf numFmtId="165" fontId="2" fillId="0" borderId="21" xfId="1" applyNumberFormat="1" applyFont="1" applyBorder="1" applyAlignment="1">
      <alignment horizontal="right" wrapText="1"/>
    </xf>
    <xf numFmtId="0" fontId="2" fillId="0" borderId="21" xfId="1" applyNumberFormat="1" applyFont="1" applyBorder="1" applyAlignment="1">
      <alignment horizontal="left" wrapText="1"/>
    </xf>
    <xf numFmtId="168" fontId="2" fillId="0" borderId="25" xfId="1" applyNumberFormat="1" applyFont="1" applyFill="1" applyBorder="1"/>
    <xf numFmtId="0" fontId="2" fillId="4" borderId="21" xfId="1" applyFont="1" applyFill="1" applyBorder="1" applyAlignment="1">
      <alignment horizontal="left"/>
    </xf>
    <xf numFmtId="0" fontId="2" fillId="4" borderId="21" xfId="1" applyNumberFormat="1" applyFont="1" applyFill="1" applyBorder="1" applyAlignment="1">
      <alignment horizontal="left"/>
    </xf>
    <xf numFmtId="0" fontId="2" fillId="0" borderId="21" xfId="1" applyFont="1" applyFill="1" applyBorder="1" applyAlignment="1">
      <alignment horizontal="left" wrapText="1"/>
    </xf>
    <xf numFmtId="0" fontId="2" fillId="0" borderId="21" xfId="1" applyFont="1" applyFill="1" applyBorder="1"/>
    <xf numFmtId="168" fontId="2" fillId="0" borderId="21" xfId="1" applyNumberFormat="1" applyFont="1" applyFill="1" applyBorder="1"/>
    <xf numFmtId="165" fontId="2" fillId="0" borderId="21" xfId="1" applyNumberFormat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 wrapText="1"/>
    </xf>
    <xf numFmtId="0" fontId="2" fillId="0" borderId="21" xfId="1" applyNumberFormat="1" applyFont="1" applyFill="1" applyBorder="1" applyAlignment="1">
      <alignment horizontal="left" wrapText="1"/>
    </xf>
    <xf numFmtId="0" fontId="3" fillId="0" borderId="21" xfId="1" applyFont="1" applyFill="1" applyBorder="1" applyAlignment="1">
      <alignment horizontal="left" wrapText="1"/>
    </xf>
    <xf numFmtId="164" fontId="2" fillId="2" borderId="0" xfId="3" applyFont="1" applyFill="1" applyBorder="1"/>
    <xf numFmtId="164" fontId="7" fillId="2" borderId="0" xfId="3" applyFont="1" applyFill="1" applyBorder="1" applyAlignment="1">
      <alignment vertical="center"/>
    </xf>
    <xf numFmtId="164" fontId="5" fillId="3" borderId="10" xfId="3" applyFont="1" applyFill="1" applyBorder="1" applyAlignment="1">
      <alignment horizontal="center" vertical="center" wrapText="1"/>
    </xf>
    <xf numFmtId="164" fontId="2" fillId="0" borderId="21" xfId="3" applyFont="1" applyBorder="1"/>
    <xf numFmtId="164" fontId="9" fillId="2" borderId="14" xfId="3" applyFont="1" applyFill="1" applyBorder="1" applyAlignment="1">
      <alignment horizontal="center" wrapText="1"/>
    </xf>
    <xf numFmtId="164" fontId="2" fillId="0" borderId="21" xfId="3" applyFont="1" applyFill="1" applyBorder="1"/>
    <xf numFmtId="164" fontId="2" fillId="0" borderId="0" xfId="3" applyFont="1" applyFill="1"/>
    <xf numFmtId="164" fontId="2" fillId="2" borderId="19" xfId="3" applyFont="1" applyFill="1" applyBorder="1"/>
    <xf numFmtId="164" fontId="2" fillId="0" borderId="0" xfId="3" applyFont="1"/>
    <xf numFmtId="0" fontId="3" fillId="2" borderId="5" xfId="1" applyFont="1" applyFill="1" applyBorder="1" applyAlignment="1">
      <alignment horizontal="left" vertical="center" wrapText="1"/>
    </xf>
    <xf numFmtId="0" fontId="3" fillId="4" borderId="23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left" vertical="center"/>
    </xf>
    <xf numFmtId="0" fontId="6" fillId="4" borderId="8" xfId="1" applyFont="1" applyFill="1" applyBorder="1" applyAlignment="1">
      <alignment horizontal="center" vertical="center" wrapText="1"/>
    </xf>
    <xf numFmtId="0" fontId="3" fillId="8" borderId="5" xfId="1" applyFont="1" applyFill="1" applyBorder="1" applyAlignment="1">
      <alignment horizontal="left" wrapText="1"/>
    </xf>
    <xf numFmtId="0" fontId="5" fillId="3" borderId="9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left" vertical="center" wrapText="1"/>
    </xf>
    <xf numFmtId="0" fontId="3" fillId="6" borderId="22" xfId="1" applyFont="1" applyFill="1" applyBorder="1" applyAlignment="1">
      <alignment horizontal="left" vertical="center" wrapText="1"/>
    </xf>
    <xf numFmtId="0" fontId="3" fillId="6" borderId="13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5" borderId="22" xfId="1" applyFont="1" applyFill="1" applyBorder="1" applyAlignment="1">
      <alignment horizontal="left" wrapText="1"/>
    </xf>
    <xf numFmtId="0" fontId="3" fillId="4" borderId="9" xfId="1" applyFont="1" applyFill="1" applyBorder="1" applyAlignment="1">
      <alignment horizontal="left" wrapText="1"/>
    </xf>
    <xf numFmtId="0" fontId="3" fillId="5" borderId="13" xfId="1" applyFont="1" applyFill="1" applyBorder="1" applyAlignment="1">
      <alignment horizontal="left" wrapText="1"/>
    </xf>
    <xf numFmtId="0" fontId="3" fillId="4" borderId="16" xfId="1" applyFont="1" applyFill="1" applyBorder="1" applyAlignment="1">
      <alignment horizontal="left"/>
    </xf>
    <xf numFmtId="0" fontId="3" fillId="7" borderId="9" xfId="1" applyFont="1" applyFill="1" applyBorder="1" applyAlignment="1">
      <alignment horizontal="left"/>
    </xf>
    <xf numFmtId="0" fontId="3" fillId="7" borderId="17" xfId="1" applyFont="1" applyFill="1" applyBorder="1" applyAlignment="1">
      <alignment horizontal="left"/>
    </xf>
    <xf numFmtId="0" fontId="3" fillId="4" borderId="17" xfId="1" applyFont="1" applyFill="1" applyBorder="1" applyAlignment="1">
      <alignment horizontal="left"/>
    </xf>
    <xf numFmtId="0" fontId="3" fillId="7" borderId="9" xfId="1" applyFont="1" applyFill="1" applyBorder="1" applyAlignment="1">
      <alignment horizontal="left" wrapText="1"/>
    </xf>
    <xf numFmtId="0" fontId="0" fillId="9" borderId="0" xfId="0" applyFill="1"/>
    <xf numFmtId="0" fontId="13" fillId="10" borderId="0" xfId="0" applyFont="1" applyFill="1"/>
  </cellXfs>
  <cellStyles count="4">
    <cellStyle name="Excel Built-in Normal" xfId="1" xr:uid="{00000000-0005-0000-0000-000000000000}"/>
    <cellStyle name="Millares" xfId="3" builtinId="3"/>
    <cellStyle name="Moneda 2" xfId="2" xr:uid="{00000000-0005-0000-0000-000002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6E7"/>
      <rgbColor rgb="00808080"/>
      <rgbColor rgb="009999FF"/>
      <rgbColor rgb="00993366"/>
      <rgbColor rgb="00F2F2F2"/>
      <rgbColor rgb="00CFE7F5"/>
      <rgbColor rgb="00660066"/>
      <rgbColor rgb="00FF8080"/>
      <rgbColor rgb="000070C0"/>
      <rgbColor rgb="00D9E2F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EEEE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266700</xdr:rowOff>
    </xdr:from>
    <xdr:to>
      <xdr:col>9</xdr:col>
      <xdr:colOff>9525</xdr:colOff>
      <xdr:row>1</xdr:row>
      <xdr:rowOff>180975</xdr:rowOff>
    </xdr:to>
    <xdr:pic>
      <xdr:nvPicPr>
        <xdr:cNvPr id="1025" name="image1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66700"/>
          <a:ext cx="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95250</xdr:colOff>
      <xdr:row>0</xdr:row>
      <xdr:rowOff>104775</xdr:rowOff>
    </xdr:from>
    <xdr:to>
      <xdr:col>8</xdr:col>
      <xdr:colOff>904875</xdr:colOff>
      <xdr:row>2</xdr:row>
      <xdr:rowOff>38100</xdr:rowOff>
    </xdr:to>
    <xdr:pic>
      <xdr:nvPicPr>
        <xdr:cNvPr id="1026" name="image2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104775"/>
          <a:ext cx="809625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2</xdr:col>
      <xdr:colOff>142875</xdr:colOff>
      <xdr:row>2</xdr:row>
      <xdr:rowOff>0</xdr:rowOff>
    </xdr:to>
    <xdr:pic>
      <xdr:nvPicPr>
        <xdr:cNvPr id="1027" name="image3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2600325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3"/>
  <sheetViews>
    <sheetView tabSelected="1" topLeftCell="A92" zoomScaleNormal="100" workbookViewId="0">
      <selection activeCell="A94" sqref="A94:XFD98"/>
    </sheetView>
  </sheetViews>
  <sheetFormatPr defaultColWidth="15.85546875" defaultRowHeight="15" customHeight="1"/>
  <cols>
    <col min="1" max="1" width="3.7109375" style="1" customWidth="1"/>
    <col min="2" max="2" width="37.28515625" style="1" customWidth="1"/>
    <col min="3" max="3" width="19.85546875" style="1" customWidth="1"/>
    <col min="4" max="4" width="12.5703125" style="1" customWidth="1"/>
    <col min="5" max="5" width="14.85546875" style="112" customWidth="1"/>
    <col min="6" max="6" width="24.5703125" style="1" customWidth="1"/>
    <col min="7" max="7" width="1.85546875" style="1" customWidth="1"/>
    <col min="8" max="8" width="20.140625" style="1" customWidth="1"/>
    <col min="9" max="9" width="20" style="1" customWidth="1"/>
    <col min="10" max="10" width="17.42578125" style="1" customWidth="1"/>
    <col min="11" max="11" width="2.7109375" style="1" customWidth="1"/>
    <col min="12" max="12" width="18.42578125" style="1" customWidth="1"/>
    <col min="13" max="29" width="12.5703125" style="1" customWidth="1"/>
    <col min="30" max="16384" width="15.85546875" style="1"/>
  </cols>
  <sheetData>
    <row r="1" spans="1:29" ht="23.25" customHeight="1">
      <c r="A1" s="115"/>
      <c r="B1" s="115"/>
      <c r="C1" s="116" t="s">
        <v>0</v>
      </c>
      <c r="D1" s="116"/>
      <c r="E1" s="116"/>
      <c r="F1" s="116"/>
      <c r="G1" s="116"/>
      <c r="H1" s="116"/>
      <c r="I1" s="11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3.25" customHeight="1">
      <c r="A2" s="115"/>
      <c r="B2" s="115"/>
      <c r="C2" s="118" t="s">
        <v>1</v>
      </c>
      <c r="D2" s="118"/>
      <c r="E2" s="118"/>
      <c r="F2" s="118"/>
      <c r="G2" s="118"/>
      <c r="H2" s="118"/>
      <c r="I2" s="1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0.5" customHeight="1">
      <c r="A3" s="3"/>
      <c r="B3" s="4"/>
      <c r="C3" s="5"/>
      <c r="D3" s="4"/>
      <c r="E3" s="104"/>
      <c r="F3" s="6"/>
      <c r="G3" s="4"/>
      <c r="H3" s="4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57" customHeight="1">
      <c r="A4" s="119" t="s">
        <v>2</v>
      </c>
      <c r="B4" s="119"/>
      <c r="C4" s="120" t="s">
        <v>3</v>
      </c>
      <c r="D4" s="120"/>
      <c r="E4" s="120"/>
      <c r="F4" s="120"/>
      <c r="G4" s="120"/>
      <c r="H4" s="120"/>
      <c r="I4" s="120"/>
      <c r="J4" s="8"/>
      <c r="K4" s="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24.75" customHeight="1">
      <c r="A5" s="9"/>
      <c r="B5" s="10"/>
      <c r="C5" s="11"/>
      <c r="D5" s="10"/>
      <c r="E5" s="105"/>
      <c r="F5" s="12"/>
      <c r="G5" s="4"/>
      <c r="H5" s="13"/>
      <c r="I5" s="14"/>
      <c r="J5" s="15"/>
      <c r="K5" s="1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56.45" customHeight="1">
      <c r="A6" s="122" t="s">
        <v>4</v>
      </c>
      <c r="B6" s="122"/>
      <c r="C6" s="17" t="s">
        <v>5</v>
      </c>
      <c r="D6" s="17" t="s">
        <v>6</v>
      </c>
      <c r="E6" s="106" t="s">
        <v>7</v>
      </c>
      <c r="F6" s="18" t="s">
        <v>8</v>
      </c>
      <c r="G6" s="19"/>
      <c r="H6" s="20" t="s">
        <v>9</v>
      </c>
      <c r="I6" s="21" t="s">
        <v>10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0" customHeight="1">
      <c r="A7" s="123" t="s">
        <v>11</v>
      </c>
      <c r="B7" s="123"/>
      <c r="C7" s="123"/>
      <c r="D7" s="123"/>
      <c r="E7" s="123"/>
      <c r="F7" s="123"/>
      <c r="G7" s="123"/>
      <c r="H7" s="123"/>
      <c r="I7" s="12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46.5" customHeight="1">
      <c r="A8" s="124" t="s">
        <v>12</v>
      </c>
      <c r="B8" s="124"/>
      <c r="C8" s="124"/>
      <c r="D8" s="124"/>
      <c r="E8" s="124"/>
      <c r="F8" s="124"/>
      <c r="G8" s="125"/>
      <c r="H8" s="125"/>
      <c r="I8" s="125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13"/>
      <c r="V8" s="113"/>
      <c r="W8" s="113"/>
      <c r="X8" s="113"/>
      <c r="Y8" s="113"/>
      <c r="Z8" s="113"/>
      <c r="AA8" s="113"/>
      <c r="AB8" s="113"/>
      <c r="AC8" s="113"/>
    </row>
    <row r="9" spans="1:29">
      <c r="A9" s="75">
        <v>1</v>
      </c>
      <c r="B9" s="76" t="s">
        <v>13</v>
      </c>
      <c r="C9" s="76" t="s">
        <v>14</v>
      </c>
      <c r="D9" s="76">
        <v>258</v>
      </c>
      <c r="E9" s="107">
        <v>150000</v>
      </c>
      <c r="F9" s="77">
        <f t="shared" ref="F9:F14" si="0">+D9*E9</f>
        <v>38700000</v>
      </c>
      <c r="G9" s="23"/>
      <c r="H9" s="22">
        <f>F9</f>
        <v>38700000</v>
      </c>
      <c r="I9" s="24"/>
      <c r="J9" s="25"/>
      <c r="K9" s="26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>
      <c r="A10" s="75">
        <v>2</v>
      </c>
      <c r="B10" s="76" t="s">
        <v>15</v>
      </c>
      <c r="C10" s="76" t="s">
        <v>16</v>
      </c>
      <c r="D10" s="76">
        <v>44376</v>
      </c>
      <c r="E10" s="107">
        <v>241</v>
      </c>
      <c r="F10" s="77">
        <f t="shared" si="0"/>
        <v>10694616</v>
      </c>
      <c r="G10" s="23"/>
      <c r="H10" s="27">
        <f t="shared" ref="H10:H19" si="1">+F10</f>
        <v>10694616</v>
      </c>
      <c r="I10" s="28"/>
      <c r="J10" s="25"/>
      <c r="K10" s="26"/>
      <c r="L10" s="25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>
      <c r="A11" s="75">
        <v>3</v>
      </c>
      <c r="B11" s="76" t="s">
        <v>17</v>
      </c>
      <c r="C11" s="76" t="s">
        <v>16</v>
      </c>
      <c r="D11" s="76">
        <v>29584</v>
      </c>
      <c r="E11" s="107">
        <v>916</v>
      </c>
      <c r="F11" s="77">
        <f t="shared" si="0"/>
        <v>27098944</v>
      </c>
      <c r="G11" s="23"/>
      <c r="H11" s="27">
        <f t="shared" si="1"/>
        <v>27098944</v>
      </c>
      <c r="I11" s="28"/>
      <c r="J11" s="25"/>
      <c r="K11" s="26"/>
      <c r="L11" s="2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>
      <c r="A12" s="75">
        <v>4</v>
      </c>
      <c r="B12" s="76" t="s">
        <v>18</v>
      </c>
      <c r="C12" s="76" t="s">
        <v>19</v>
      </c>
      <c r="D12" s="76">
        <v>17200</v>
      </c>
      <c r="E12" s="107">
        <v>3452</v>
      </c>
      <c r="F12" s="77">
        <f t="shared" si="0"/>
        <v>59374400</v>
      </c>
      <c r="G12" s="23"/>
      <c r="H12" s="27">
        <f t="shared" si="1"/>
        <v>59374400</v>
      </c>
      <c r="I12" s="28"/>
      <c r="J12" s="25"/>
      <c r="K12" s="26"/>
      <c r="L12" s="2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>
      <c r="A13" s="75">
        <v>5</v>
      </c>
      <c r="B13" s="76" t="s">
        <v>20</v>
      </c>
      <c r="C13" s="76" t="s">
        <v>21</v>
      </c>
      <c r="D13" s="76">
        <v>86</v>
      </c>
      <c r="E13" s="107">
        <v>7407.66</v>
      </c>
      <c r="F13" s="77">
        <f t="shared" si="0"/>
        <v>637058.76</v>
      </c>
      <c r="G13" s="23"/>
      <c r="H13" s="27">
        <f t="shared" si="1"/>
        <v>637058.76</v>
      </c>
      <c r="I13" s="28"/>
      <c r="J13" s="25"/>
      <c r="K13" s="26"/>
      <c r="L13" s="25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>
      <c r="A14" s="75">
        <v>6</v>
      </c>
      <c r="B14" s="76" t="s">
        <v>22</v>
      </c>
      <c r="C14" s="76" t="s">
        <v>14</v>
      </c>
      <c r="D14" s="76">
        <v>258</v>
      </c>
      <c r="E14" s="107">
        <v>83221.7</v>
      </c>
      <c r="F14" s="77">
        <f t="shared" si="0"/>
        <v>21471198.599999998</v>
      </c>
      <c r="G14" s="23"/>
      <c r="H14" s="27">
        <f t="shared" si="1"/>
        <v>21471198.599999998</v>
      </c>
      <c r="I14" s="28"/>
      <c r="J14" s="25"/>
      <c r="K14" s="26"/>
      <c r="L14" s="25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>
      <c r="A15" s="75">
        <v>7</v>
      </c>
      <c r="B15" s="76" t="s">
        <v>23</v>
      </c>
      <c r="C15" s="76" t="s">
        <v>24</v>
      </c>
      <c r="D15" s="76">
        <v>86</v>
      </c>
      <c r="E15" s="107">
        <v>939392</v>
      </c>
      <c r="F15" s="77">
        <f t="shared" ref="F15:F20" si="2">+D15*E15</f>
        <v>80787712</v>
      </c>
      <c r="G15" s="23"/>
      <c r="H15" s="27">
        <f t="shared" si="1"/>
        <v>80787712</v>
      </c>
      <c r="I15" s="28"/>
      <c r="J15" s="25"/>
      <c r="K15" s="26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</row>
    <row r="16" spans="1:29">
      <c r="A16" s="75">
        <v>8</v>
      </c>
      <c r="B16" s="76" t="s">
        <v>25</v>
      </c>
      <c r="C16" s="76" t="s">
        <v>26</v>
      </c>
      <c r="D16" s="76">
        <v>86</v>
      </c>
      <c r="E16" s="107">
        <v>84128</v>
      </c>
      <c r="F16" s="77">
        <f t="shared" si="2"/>
        <v>7235008</v>
      </c>
      <c r="G16" s="23"/>
      <c r="H16" s="27">
        <f t="shared" si="1"/>
        <v>7235008</v>
      </c>
      <c r="I16" s="28"/>
      <c r="J16" s="25"/>
      <c r="K16" s="26"/>
      <c r="L16" s="25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1:29">
      <c r="A17" s="75">
        <v>9</v>
      </c>
      <c r="B17" s="76" t="s">
        <v>27</v>
      </c>
      <c r="C17" s="76" t="s">
        <v>28</v>
      </c>
      <c r="D17" s="76">
        <v>1720</v>
      </c>
      <c r="E17" s="107">
        <v>23658</v>
      </c>
      <c r="F17" s="77">
        <f t="shared" si="2"/>
        <v>40691760</v>
      </c>
      <c r="G17" s="23"/>
      <c r="H17" s="27">
        <f t="shared" si="1"/>
        <v>40691760</v>
      </c>
      <c r="I17" s="28"/>
      <c r="J17" s="25"/>
      <c r="K17" s="26"/>
      <c r="L17" s="25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29">
      <c r="A18" s="75">
        <v>10</v>
      </c>
      <c r="B18" s="76" t="s">
        <v>29</v>
      </c>
      <c r="C18" s="76" t="s">
        <v>30</v>
      </c>
      <c r="D18" s="76">
        <v>86</v>
      </c>
      <c r="E18" s="107">
        <v>20104</v>
      </c>
      <c r="F18" s="77">
        <f t="shared" si="2"/>
        <v>1728944</v>
      </c>
      <c r="G18" s="23"/>
      <c r="H18" s="27">
        <f t="shared" si="1"/>
        <v>1728944</v>
      </c>
      <c r="I18" s="28"/>
      <c r="J18" s="25"/>
      <c r="K18" s="29"/>
      <c r="L18" s="2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</row>
    <row r="19" spans="1:29">
      <c r="A19" s="75">
        <v>11</v>
      </c>
      <c r="B19" s="76" t="s">
        <v>31</v>
      </c>
      <c r="C19" s="76" t="s">
        <v>32</v>
      </c>
      <c r="D19" s="76">
        <v>5160</v>
      </c>
      <c r="E19" s="107">
        <v>15000</v>
      </c>
      <c r="F19" s="77">
        <f t="shared" si="2"/>
        <v>77400000</v>
      </c>
      <c r="G19" s="23"/>
      <c r="H19" s="27">
        <f t="shared" si="1"/>
        <v>77400000</v>
      </c>
      <c r="I19" s="28"/>
      <c r="J19" s="25"/>
      <c r="K19" s="26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>
      <c r="A20" s="75">
        <v>13</v>
      </c>
      <c r="B20" s="76" t="s">
        <v>33</v>
      </c>
      <c r="C20" s="76" t="s">
        <v>34</v>
      </c>
      <c r="D20" s="76">
        <v>86</v>
      </c>
      <c r="E20" s="107">
        <v>46350</v>
      </c>
      <c r="F20" s="77">
        <f t="shared" si="2"/>
        <v>3986100</v>
      </c>
      <c r="G20" s="23"/>
      <c r="H20" s="27"/>
      <c r="I20" s="28">
        <f>F20</f>
        <v>3986100</v>
      </c>
      <c r="J20" s="25"/>
      <c r="K20" s="26"/>
      <c r="L20" s="25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15.75" customHeight="1">
      <c r="A21" s="114" t="s">
        <v>35</v>
      </c>
      <c r="B21" s="114"/>
      <c r="C21" s="114"/>
      <c r="D21" s="114"/>
      <c r="E21" s="114"/>
      <c r="F21" s="74">
        <f>SUM(F9:F20)</f>
        <v>369805741.36000001</v>
      </c>
      <c r="G21" s="25"/>
      <c r="H21" s="30">
        <f>SUM(H9:H20)</f>
        <v>365819641.36000001</v>
      </c>
      <c r="I21" s="31">
        <f>SUM(I9:I20)</f>
        <v>3986100</v>
      </c>
      <c r="J21" s="25"/>
      <c r="K21" s="26"/>
      <c r="L21" s="25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3.25" customHeight="1">
      <c r="A22" s="127" t="s">
        <v>36</v>
      </c>
      <c r="B22" s="127"/>
      <c r="C22" s="127"/>
      <c r="D22" s="127"/>
      <c r="E22" s="127"/>
      <c r="F22" s="127"/>
      <c r="G22" s="127"/>
      <c r="H22" s="127"/>
      <c r="I22" s="127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15.75" customHeight="1">
      <c r="A23" s="85">
        <v>1</v>
      </c>
      <c r="B23" s="76" t="s">
        <v>37</v>
      </c>
      <c r="C23" s="76" t="s">
        <v>38</v>
      </c>
      <c r="D23" s="76">
        <v>2</v>
      </c>
      <c r="E23" s="107">
        <v>18500000</v>
      </c>
      <c r="F23" s="77">
        <f t="shared" ref="F23:F32" si="3">D23*E23</f>
        <v>37000000</v>
      </c>
      <c r="G23" s="86"/>
      <c r="H23" s="77">
        <f t="shared" ref="H23:H32" si="4">F23</f>
        <v>37000000</v>
      </c>
      <c r="I23" s="86"/>
      <c r="J23" s="25"/>
      <c r="K23" s="26"/>
      <c r="L23" s="25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15.75" customHeight="1">
      <c r="A24" s="87">
        <v>2</v>
      </c>
      <c r="B24" s="76" t="s">
        <v>39</v>
      </c>
      <c r="C24" s="76" t="s">
        <v>38</v>
      </c>
      <c r="D24" s="76">
        <v>2</v>
      </c>
      <c r="E24" s="107">
        <v>10900000</v>
      </c>
      <c r="F24" s="77">
        <f t="shared" si="3"/>
        <v>21800000</v>
      </c>
      <c r="G24" s="88"/>
      <c r="H24" s="77">
        <f t="shared" si="4"/>
        <v>21800000</v>
      </c>
      <c r="I24" s="88"/>
      <c r="J24" s="25"/>
      <c r="K24" s="26"/>
      <c r="L24" s="25"/>
      <c r="M24" s="34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15.75" customHeight="1">
      <c r="A25" s="85">
        <v>3</v>
      </c>
      <c r="B25" s="76" t="s">
        <v>40</v>
      </c>
      <c r="C25" s="76" t="s">
        <v>38</v>
      </c>
      <c r="D25" s="76">
        <v>2</v>
      </c>
      <c r="E25" s="107">
        <v>8700000</v>
      </c>
      <c r="F25" s="77">
        <f t="shared" si="3"/>
        <v>17400000</v>
      </c>
      <c r="G25" s="88"/>
      <c r="H25" s="77">
        <f t="shared" si="4"/>
        <v>17400000</v>
      </c>
      <c r="I25" s="88"/>
      <c r="J25" s="25"/>
      <c r="K25" s="26"/>
      <c r="L25" s="25"/>
      <c r="M25" s="34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</row>
    <row r="26" spans="1:29" ht="15.75" customHeight="1">
      <c r="A26" s="85">
        <v>4</v>
      </c>
      <c r="B26" s="76" t="s">
        <v>41</v>
      </c>
      <c r="C26" s="76" t="s">
        <v>38</v>
      </c>
      <c r="D26" s="76">
        <v>2</v>
      </c>
      <c r="E26" s="107">
        <v>2240000</v>
      </c>
      <c r="F26" s="77">
        <f t="shared" si="3"/>
        <v>4480000</v>
      </c>
      <c r="G26" s="88"/>
      <c r="H26" s="77">
        <f t="shared" si="4"/>
        <v>4480000</v>
      </c>
      <c r="I26" s="88"/>
      <c r="J26" s="25"/>
      <c r="K26" s="26"/>
      <c r="L26" s="25"/>
      <c r="M26" s="34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</row>
    <row r="27" spans="1:29" ht="15.75" customHeight="1">
      <c r="A27" s="87">
        <v>5</v>
      </c>
      <c r="B27" s="76" t="s">
        <v>42</v>
      </c>
      <c r="C27" s="76" t="s">
        <v>38</v>
      </c>
      <c r="D27" s="76">
        <v>2</v>
      </c>
      <c r="E27" s="107">
        <v>3480000</v>
      </c>
      <c r="F27" s="77">
        <f t="shared" si="3"/>
        <v>6960000</v>
      </c>
      <c r="G27" s="88"/>
      <c r="H27" s="77">
        <f t="shared" si="4"/>
        <v>6960000</v>
      </c>
      <c r="I27" s="88"/>
      <c r="J27" s="25"/>
      <c r="K27" s="26"/>
      <c r="L27" s="25"/>
      <c r="M27" s="34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5.75" customHeight="1">
      <c r="A28" s="85">
        <v>6</v>
      </c>
      <c r="B28" s="76" t="s">
        <v>43</v>
      </c>
      <c r="C28" s="76" t="s">
        <v>38</v>
      </c>
      <c r="D28" s="76">
        <v>2</v>
      </c>
      <c r="E28" s="107">
        <v>470000</v>
      </c>
      <c r="F28" s="77">
        <f t="shared" si="3"/>
        <v>940000</v>
      </c>
      <c r="G28" s="88"/>
      <c r="H28" s="77">
        <f t="shared" si="4"/>
        <v>940000</v>
      </c>
      <c r="I28" s="88"/>
      <c r="J28" s="25"/>
      <c r="K28" s="26"/>
      <c r="L28" s="25"/>
      <c r="M28" s="34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5.75" customHeight="1">
      <c r="A29" s="85">
        <v>7</v>
      </c>
      <c r="B29" s="76" t="s">
        <v>44</v>
      </c>
      <c r="C29" s="76" t="s">
        <v>38</v>
      </c>
      <c r="D29" s="76">
        <v>2</v>
      </c>
      <c r="E29" s="107">
        <v>390000</v>
      </c>
      <c r="F29" s="77">
        <f t="shared" si="3"/>
        <v>780000</v>
      </c>
      <c r="G29" s="86"/>
      <c r="H29" s="77">
        <f t="shared" si="4"/>
        <v>780000</v>
      </c>
      <c r="I29" s="86"/>
      <c r="J29" s="25"/>
      <c r="K29" s="26"/>
      <c r="L29" s="25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 ht="15.75" customHeight="1">
      <c r="A30" s="87">
        <v>8</v>
      </c>
      <c r="B30" s="76" t="s">
        <v>45</v>
      </c>
      <c r="C30" s="76" t="s">
        <v>38</v>
      </c>
      <c r="D30" s="76">
        <v>2</v>
      </c>
      <c r="E30" s="107">
        <v>390000</v>
      </c>
      <c r="F30" s="77">
        <f t="shared" si="3"/>
        <v>780000</v>
      </c>
      <c r="G30" s="88"/>
      <c r="H30" s="77">
        <f t="shared" si="4"/>
        <v>780000</v>
      </c>
      <c r="I30" s="88"/>
      <c r="J30" s="25"/>
      <c r="K30" s="26"/>
      <c r="L30" s="25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 ht="15.75" customHeight="1">
      <c r="A31" s="85">
        <v>9</v>
      </c>
      <c r="B31" s="76" t="s">
        <v>46</v>
      </c>
      <c r="C31" s="76" t="s">
        <v>38</v>
      </c>
      <c r="D31" s="76">
        <v>100</v>
      </c>
      <c r="E31" s="107">
        <v>1237000</v>
      </c>
      <c r="F31" s="77">
        <f t="shared" si="3"/>
        <v>123700000</v>
      </c>
      <c r="G31" s="88"/>
      <c r="H31" s="77">
        <f t="shared" si="4"/>
        <v>123700000</v>
      </c>
      <c r="I31" s="88"/>
      <c r="J31" s="25"/>
      <c r="K31" s="26"/>
      <c r="L31" s="25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ht="15.75" customHeight="1">
      <c r="A32" s="85">
        <v>10</v>
      </c>
      <c r="B32" s="76" t="s">
        <v>47</v>
      </c>
      <c r="C32" s="76" t="s">
        <v>48</v>
      </c>
      <c r="D32" s="76">
        <v>1</v>
      </c>
      <c r="E32" s="107">
        <v>10000000</v>
      </c>
      <c r="F32" s="77">
        <f t="shared" si="3"/>
        <v>10000000</v>
      </c>
      <c r="G32" s="86"/>
      <c r="H32" s="77">
        <f t="shared" si="4"/>
        <v>10000000</v>
      </c>
      <c r="I32" s="86"/>
      <c r="J32" s="25"/>
      <c r="K32" s="26"/>
      <c r="L32" s="25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29" ht="30" hidden="1" customHeight="1">
      <c r="A33" s="32" t="s">
        <v>49</v>
      </c>
      <c r="B33" s="79"/>
      <c r="C33" s="80"/>
      <c r="D33" s="81"/>
      <c r="E33" s="108"/>
      <c r="F33" s="82">
        <f>+D33*E33</f>
        <v>0</v>
      </c>
      <c r="G33" s="25"/>
      <c r="H33" s="83">
        <f>+F33</f>
        <v>0</v>
      </c>
      <c r="I33" s="84"/>
      <c r="J33" s="25"/>
      <c r="K33" s="26"/>
      <c r="L33" s="25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29" ht="24.75" customHeight="1">
      <c r="A34" s="128" t="s">
        <v>50</v>
      </c>
      <c r="B34" s="128"/>
      <c r="C34" s="128"/>
      <c r="D34" s="128"/>
      <c r="E34" s="128"/>
      <c r="F34" s="30">
        <f>SUM(F23:F33)</f>
        <v>223840000</v>
      </c>
      <c r="G34" s="25"/>
      <c r="H34" s="30">
        <f>SUM(H23:H33)</f>
        <v>223840000</v>
      </c>
      <c r="I34" s="31">
        <f>SUM(I23:I30)</f>
        <v>0</v>
      </c>
      <c r="J34" s="25"/>
      <c r="K34" s="26"/>
      <c r="L34" s="2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1:29" ht="24.75" customHeight="1">
      <c r="A35" s="127" t="s">
        <v>51</v>
      </c>
      <c r="B35" s="127"/>
      <c r="C35" s="127"/>
      <c r="D35" s="127"/>
      <c r="E35" s="127"/>
      <c r="F35" s="127"/>
      <c r="G35" s="129"/>
      <c r="H35" s="129"/>
      <c r="I35" s="129"/>
      <c r="J35" s="25"/>
      <c r="K35" s="26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spans="1:29" ht="27.75" customHeight="1">
      <c r="A36" s="91">
        <v>1</v>
      </c>
      <c r="B36" s="76" t="s">
        <v>52</v>
      </c>
      <c r="C36" s="76" t="s">
        <v>34</v>
      </c>
      <c r="D36" s="76">
        <v>10</v>
      </c>
      <c r="E36" s="107">
        <v>46350</v>
      </c>
      <c r="F36" s="92">
        <f>D36*E36</f>
        <v>463500</v>
      </c>
      <c r="G36" s="38"/>
      <c r="H36" s="37">
        <f t="shared" ref="H36:H58" si="5">F36</f>
        <v>463500</v>
      </c>
      <c r="I36" s="39"/>
      <c r="J36" s="40"/>
      <c r="K36" s="41"/>
      <c r="L36" s="40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ht="15.75" customHeight="1">
      <c r="A37" s="93">
        <v>2</v>
      </c>
      <c r="B37" s="76" t="s">
        <v>53</v>
      </c>
      <c r="C37" s="76" t="s">
        <v>34</v>
      </c>
      <c r="D37" s="76">
        <v>10</v>
      </c>
      <c r="E37" s="107">
        <v>46350</v>
      </c>
      <c r="F37" s="92">
        <f t="shared" ref="F37:F58" si="6">D37*E37</f>
        <v>463500</v>
      </c>
      <c r="G37" s="38"/>
      <c r="H37" s="37">
        <f t="shared" si="5"/>
        <v>463500</v>
      </c>
      <c r="I37" s="42"/>
      <c r="J37" s="40"/>
      <c r="K37" s="41"/>
      <c r="L37" s="40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</row>
    <row r="38" spans="1:29" ht="15.75" customHeight="1">
      <c r="A38" s="91">
        <v>3</v>
      </c>
      <c r="B38" s="76" t="s">
        <v>54</v>
      </c>
      <c r="C38" s="76" t="s">
        <v>34</v>
      </c>
      <c r="D38" s="76">
        <v>10</v>
      </c>
      <c r="E38" s="107">
        <v>46350</v>
      </c>
      <c r="F38" s="92">
        <f t="shared" si="6"/>
        <v>463500</v>
      </c>
      <c r="G38" s="43"/>
      <c r="H38" s="37">
        <f t="shared" si="5"/>
        <v>463500</v>
      </c>
      <c r="I38" s="44"/>
      <c r="J38" s="40"/>
      <c r="K38" s="41"/>
      <c r="L38" s="40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</row>
    <row r="39" spans="1:29" ht="15.75" customHeight="1">
      <c r="A39" s="91">
        <v>4</v>
      </c>
      <c r="B39" s="76" t="s">
        <v>55</v>
      </c>
      <c r="C39" s="76" t="s">
        <v>34</v>
      </c>
      <c r="D39" s="76">
        <v>10</v>
      </c>
      <c r="E39" s="107">
        <v>46350</v>
      </c>
      <c r="F39" s="92">
        <f t="shared" si="6"/>
        <v>463500</v>
      </c>
      <c r="G39" s="23"/>
      <c r="H39" s="37">
        <f t="shared" si="5"/>
        <v>463500</v>
      </c>
      <c r="I39" s="28"/>
      <c r="J39" s="25"/>
      <c r="K39" s="26"/>
      <c r="L39" s="25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5.75" customHeight="1">
      <c r="A40" s="93">
        <v>5</v>
      </c>
      <c r="B40" s="76" t="s">
        <v>56</v>
      </c>
      <c r="C40" s="76" t="s">
        <v>34</v>
      </c>
      <c r="D40" s="76">
        <v>10</v>
      </c>
      <c r="E40" s="107">
        <v>46350</v>
      </c>
      <c r="F40" s="92">
        <f t="shared" si="6"/>
        <v>463500</v>
      </c>
      <c r="G40" s="23"/>
      <c r="H40" s="37">
        <f t="shared" si="5"/>
        <v>463500</v>
      </c>
      <c r="I40" s="28"/>
      <c r="J40" s="25"/>
      <c r="K40" s="26"/>
      <c r="L40" s="25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ht="15.75" customHeight="1">
      <c r="A41" s="91">
        <v>6</v>
      </c>
      <c r="B41" s="76" t="s">
        <v>57</v>
      </c>
      <c r="C41" s="76" t="s">
        <v>34</v>
      </c>
      <c r="D41" s="76">
        <v>20</v>
      </c>
      <c r="E41" s="107">
        <v>46350</v>
      </c>
      <c r="F41" s="92">
        <f t="shared" si="6"/>
        <v>927000</v>
      </c>
      <c r="G41" s="23"/>
      <c r="H41" s="37">
        <f t="shared" si="5"/>
        <v>927000</v>
      </c>
      <c r="I41" s="28"/>
      <c r="J41" s="25"/>
      <c r="K41" s="26"/>
      <c r="L41" s="25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 ht="15.75" customHeight="1">
      <c r="A42" s="91">
        <v>7</v>
      </c>
      <c r="B42" s="76" t="s">
        <v>58</v>
      </c>
      <c r="C42" s="76" t="s">
        <v>34</v>
      </c>
      <c r="D42" s="76">
        <v>20</v>
      </c>
      <c r="E42" s="107">
        <v>46350</v>
      </c>
      <c r="F42" s="92">
        <f t="shared" si="6"/>
        <v>927000</v>
      </c>
      <c r="G42" s="23"/>
      <c r="H42" s="37">
        <f t="shared" si="5"/>
        <v>927000</v>
      </c>
      <c r="I42" s="28"/>
      <c r="J42" s="25"/>
      <c r="K42" s="26"/>
      <c r="L42" s="25" t="s">
        <v>59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 ht="15.75" customHeight="1">
      <c r="A43" s="93">
        <v>8</v>
      </c>
      <c r="B43" s="76" t="s">
        <v>60</v>
      </c>
      <c r="C43" s="76" t="s">
        <v>34</v>
      </c>
      <c r="D43" s="76">
        <v>20</v>
      </c>
      <c r="E43" s="107">
        <v>46350</v>
      </c>
      <c r="F43" s="92">
        <f t="shared" si="6"/>
        <v>927000</v>
      </c>
      <c r="G43" s="23"/>
      <c r="H43" s="37">
        <f t="shared" si="5"/>
        <v>927000</v>
      </c>
      <c r="I43" s="28"/>
      <c r="J43" s="25"/>
      <c r="K43" s="26"/>
      <c r="L43" s="25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 ht="15.75" customHeight="1">
      <c r="A44" s="91">
        <v>9</v>
      </c>
      <c r="B44" s="76" t="s">
        <v>61</v>
      </c>
      <c r="C44" s="76" t="s">
        <v>62</v>
      </c>
      <c r="D44" s="76">
        <v>800</v>
      </c>
      <c r="E44" s="107">
        <v>11648</v>
      </c>
      <c r="F44" s="92">
        <f t="shared" si="6"/>
        <v>9318400</v>
      </c>
      <c r="G44" s="23"/>
      <c r="H44" s="37">
        <f t="shared" si="5"/>
        <v>9318400</v>
      </c>
      <c r="I44" s="28"/>
      <c r="J44" s="25"/>
      <c r="K44" s="26"/>
      <c r="L44" s="25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ht="15.75" customHeight="1">
      <c r="A45" s="91">
        <v>10</v>
      </c>
      <c r="B45" s="76" t="s">
        <v>63</v>
      </c>
      <c r="C45" s="76" t="s">
        <v>62</v>
      </c>
      <c r="D45" s="76">
        <v>80</v>
      </c>
      <c r="E45" s="107">
        <v>114500</v>
      </c>
      <c r="F45" s="92">
        <f t="shared" si="6"/>
        <v>9160000</v>
      </c>
      <c r="G45" s="23"/>
      <c r="H45" s="37">
        <f t="shared" si="5"/>
        <v>9160000</v>
      </c>
      <c r="I45" s="28"/>
      <c r="J45" s="25"/>
      <c r="K45" s="26"/>
      <c r="L45" s="25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ht="15.75" customHeight="1">
      <c r="A46" s="93">
        <v>11</v>
      </c>
      <c r="B46" s="76" t="s">
        <v>64</v>
      </c>
      <c r="C46" s="76" t="s">
        <v>62</v>
      </c>
      <c r="D46" s="76">
        <v>80</v>
      </c>
      <c r="E46" s="107">
        <v>21000</v>
      </c>
      <c r="F46" s="92">
        <f t="shared" si="6"/>
        <v>1680000</v>
      </c>
      <c r="G46" s="23"/>
      <c r="H46" s="37">
        <f t="shared" si="5"/>
        <v>1680000</v>
      </c>
      <c r="I46" s="28"/>
      <c r="J46" s="25"/>
      <c r="K46" s="26"/>
      <c r="L46" s="25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ht="15.75" customHeight="1">
      <c r="A47" s="91">
        <v>12</v>
      </c>
      <c r="B47" s="76" t="s">
        <v>65</v>
      </c>
      <c r="C47" s="76" t="s">
        <v>62</v>
      </c>
      <c r="D47" s="76">
        <v>80</v>
      </c>
      <c r="E47" s="107">
        <v>49906</v>
      </c>
      <c r="F47" s="92">
        <f t="shared" si="6"/>
        <v>3992480</v>
      </c>
      <c r="G47" s="23"/>
      <c r="H47" s="37">
        <f t="shared" si="5"/>
        <v>3992480</v>
      </c>
      <c r="I47" s="28"/>
      <c r="J47" s="25"/>
      <c r="K47" s="26"/>
      <c r="L47" s="25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15.75" customHeight="1">
      <c r="A48" s="91">
        <v>13</v>
      </c>
      <c r="B48" s="76" t="s">
        <v>66</v>
      </c>
      <c r="C48" s="76" t="s">
        <v>62</v>
      </c>
      <c r="D48" s="76">
        <v>80</v>
      </c>
      <c r="E48" s="107">
        <v>90000</v>
      </c>
      <c r="F48" s="92">
        <f t="shared" si="6"/>
        <v>7200000</v>
      </c>
      <c r="G48" s="23"/>
      <c r="H48" s="37">
        <f t="shared" si="5"/>
        <v>7200000</v>
      </c>
      <c r="I48" s="28"/>
      <c r="J48" s="25"/>
      <c r="K48" s="26"/>
      <c r="L48" s="25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ht="15.75" customHeight="1">
      <c r="A49" s="93">
        <v>14</v>
      </c>
      <c r="B49" s="76" t="s">
        <v>67</v>
      </c>
      <c r="C49" s="76" t="s">
        <v>68</v>
      </c>
      <c r="D49" s="76">
        <v>20</v>
      </c>
      <c r="E49" s="107">
        <v>202200</v>
      </c>
      <c r="F49" s="92">
        <f t="shared" si="6"/>
        <v>4044000</v>
      </c>
      <c r="G49" s="23"/>
      <c r="H49" s="37">
        <f t="shared" si="5"/>
        <v>4044000</v>
      </c>
      <c r="I49" s="28"/>
      <c r="J49" s="25"/>
      <c r="K49" s="26"/>
      <c r="L49" s="25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15.75" customHeight="1">
      <c r="A50" s="91">
        <v>15</v>
      </c>
      <c r="B50" s="76" t="s">
        <v>69</v>
      </c>
      <c r="C50" s="76" t="s">
        <v>68</v>
      </c>
      <c r="D50" s="76">
        <v>20</v>
      </c>
      <c r="E50" s="107">
        <v>202000</v>
      </c>
      <c r="F50" s="92">
        <f t="shared" si="6"/>
        <v>4040000</v>
      </c>
      <c r="G50" s="23"/>
      <c r="H50" s="37">
        <f t="shared" si="5"/>
        <v>4040000</v>
      </c>
      <c r="I50" s="28"/>
      <c r="J50" s="25"/>
      <c r="K50" s="26"/>
      <c r="L50" s="25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1:29" ht="15.75" customHeight="1">
      <c r="A51" s="91">
        <v>16</v>
      </c>
      <c r="B51" s="76" t="s">
        <v>70</v>
      </c>
      <c r="C51" s="76" t="s">
        <v>62</v>
      </c>
      <c r="D51" s="76">
        <v>20</v>
      </c>
      <c r="E51" s="107">
        <v>87000</v>
      </c>
      <c r="F51" s="92">
        <f t="shared" si="6"/>
        <v>1740000</v>
      </c>
      <c r="G51" s="23"/>
      <c r="H51" s="37">
        <f t="shared" si="5"/>
        <v>1740000</v>
      </c>
      <c r="I51" s="28"/>
      <c r="J51" s="25"/>
      <c r="K51" s="26"/>
      <c r="L51" s="25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1:29" ht="15.75" customHeight="1">
      <c r="A52" s="93">
        <v>17</v>
      </c>
      <c r="B52" s="76" t="s">
        <v>71</v>
      </c>
      <c r="C52" s="76" t="s">
        <v>68</v>
      </c>
      <c r="D52" s="76">
        <v>20</v>
      </c>
      <c r="E52" s="107">
        <v>20800</v>
      </c>
      <c r="F52" s="92">
        <f t="shared" si="6"/>
        <v>416000</v>
      </c>
      <c r="G52" s="23"/>
      <c r="H52" s="37">
        <f t="shared" si="5"/>
        <v>416000</v>
      </c>
      <c r="I52" s="28"/>
      <c r="J52" s="25"/>
      <c r="K52" s="26"/>
      <c r="L52" s="25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 ht="15.75" customHeight="1">
      <c r="A53" s="91">
        <v>18</v>
      </c>
      <c r="B53" s="76" t="s">
        <v>72</v>
      </c>
      <c r="C53" s="76" t="s">
        <v>62</v>
      </c>
      <c r="D53" s="76">
        <v>40</v>
      </c>
      <c r="E53" s="107">
        <v>592000</v>
      </c>
      <c r="F53" s="92">
        <f t="shared" si="6"/>
        <v>23680000</v>
      </c>
      <c r="G53" s="45"/>
      <c r="H53" s="37">
        <f t="shared" si="5"/>
        <v>23680000</v>
      </c>
      <c r="I53" s="44"/>
      <c r="J53" s="25"/>
      <c r="K53" s="26"/>
      <c r="L53" s="25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1:29" ht="17.100000000000001" customHeight="1">
      <c r="A54" s="91">
        <v>19</v>
      </c>
      <c r="B54" s="76" t="s">
        <v>73</v>
      </c>
      <c r="C54" s="76" t="s">
        <v>74</v>
      </c>
      <c r="D54" s="76">
        <v>2</v>
      </c>
      <c r="E54" s="107">
        <v>198400</v>
      </c>
      <c r="F54" s="92">
        <f t="shared" si="6"/>
        <v>396800</v>
      </c>
      <c r="G54" s="33"/>
      <c r="H54" s="37">
        <f t="shared" si="5"/>
        <v>396800</v>
      </c>
      <c r="I54" s="35"/>
      <c r="J54" s="6"/>
      <c r="K54" s="4"/>
      <c r="L54" s="6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7.100000000000001" customHeight="1">
      <c r="A55" s="93">
        <v>20</v>
      </c>
      <c r="B55" s="76" t="s">
        <v>75</v>
      </c>
      <c r="C55" s="76" t="s">
        <v>62</v>
      </c>
      <c r="D55" s="76">
        <v>400</v>
      </c>
      <c r="E55" s="107">
        <v>30423</v>
      </c>
      <c r="F55" s="92">
        <f t="shared" si="6"/>
        <v>12169200</v>
      </c>
      <c r="G55" s="33"/>
      <c r="H55" s="37">
        <f t="shared" si="5"/>
        <v>12169200</v>
      </c>
      <c r="I55" s="35"/>
      <c r="J55" s="6"/>
      <c r="K55" s="4"/>
      <c r="L55" s="6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7.100000000000001" customHeight="1">
      <c r="A56" s="91">
        <v>21</v>
      </c>
      <c r="B56" s="76" t="s">
        <v>76</v>
      </c>
      <c r="C56" s="76" t="s">
        <v>77</v>
      </c>
      <c r="D56" s="76">
        <v>16000</v>
      </c>
      <c r="E56" s="107">
        <v>1500</v>
      </c>
      <c r="F56" s="92">
        <f t="shared" si="6"/>
        <v>24000000</v>
      </c>
      <c r="G56" s="33"/>
      <c r="H56" s="37">
        <f t="shared" si="5"/>
        <v>24000000</v>
      </c>
      <c r="I56" s="35"/>
      <c r="J56" s="6"/>
      <c r="K56" s="4"/>
      <c r="L56" s="6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7.100000000000001" customHeight="1">
      <c r="A57" s="91">
        <v>22</v>
      </c>
      <c r="B57" s="76" t="s">
        <v>78</v>
      </c>
      <c r="C57" s="76" t="s">
        <v>26</v>
      </c>
      <c r="D57" s="76">
        <v>20</v>
      </c>
      <c r="E57" s="107">
        <v>225000</v>
      </c>
      <c r="F57" s="92">
        <f t="shared" si="6"/>
        <v>4500000</v>
      </c>
      <c r="G57" s="33"/>
      <c r="H57" s="37">
        <f t="shared" si="5"/>
        <v>4500000</v>
      </c>
      <c r="I57" s="36"/>
      <c r="J57" s="6"/>
      <c r="K57" s="4"/>
      <c r="L57" s="6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7.100000000000001" customHeight="1">
      <c r="A58" s="93">
        <v>23</v>
      </c>
      <c r="B58" s="76" t="s">
        <v>79</v>
      </c>
      <c r="C58" s="76" t="s">
        <v>80</v>
      </c>
      <c r="D58" s="76">
        <v>1</v>
      </c>
      <c r="E58" s="107">
        <v>10000000</v>
      </c>
      <c r="F58" s="92">
        <f t="shared" si="6"/>
        <v>10000000</v>
      </c>
      <c r="G58" s="89"/>
      <c r="H58" s="37">
        <f t="shared" si="5"/>
        <v>10000000</v>
      </c>
      <c r="I58" s="47"/>
      <c r="J58" s="6"/>
      <c r="K58" s="4"/>
      <c r="L58" s="6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5.75" customHeight="1">
      <c r="A59" s="130" t="s">
        <v>81</v>
      </c>
      <c r="B59" s="130"/>
      <c r="C59" s="130"/>
      <c r="D59" s="130"/>
      <c r="E59" s="130"/>
      <c r="F59" s="90">
        <f>SUM(F36:F58)</f>
        <v>121435380</v>
      </c>
      <c r="G59" s="46"/>
      <c r="H59" s="48">
        <f>SUM(H36:H58)</f>
        <v>121435380</v>
      </c>
      <c r="I59" s="49">
        <f>SUM(I53:I58)</f>
        <v>0</v>
      </c>
      <c r="J59" s="6"/>
      <c r="K59" s="4"/>
      <c r="L59" s="6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29.45" customHeight="1">
      <c r="A60" s="131" t="s">
        <v>82</v>
      </c>
      <c r="B60" s="131"/>
      <c r="C60" s="131"/>
      <c r="D60" s="131"/>
      <c r="E60" s="131"/>
      <c r="F60" s="132"/>
      <c r="G60" s="132"/>
      <c r="H60" s="132"/>
      <c r="I60" s="132"/>
      <c r="J60" s="6"/>
      <c r="K60" s="4"/>
      <c r="L60" s="6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5.75" customHeight="1">
      <c r="A61" s="95">
        <v>1</v>
      </c>
      <c r="B61" s="76" t="s">
        <v>83</v>
      </c>
      <c r="C61" s="76" t="s">
        <v>62</v>
      </c>
      <c r="D61" s="76">
        <v>2000</v>
      </c>
      <c r="E61" s="107">
        <v>11648</v>
      </c>
      <c r="F61" s="94">
        <f t="shared" ref="F61:F76" si="7">D61*E61</f>
        <v>23296000</v>
      </c>
      <c r="G61" s="51"/>
      <c r="H61" s="50">
        <f t="shared" ref="H61:H75" si="8">F61</f>
        <v>23296000</v>
      </c>
      <c r="I61" s="52"/>
      <c r="J61" s="6"/>
      <c r="K61" s="4"/>
      <c r="L61" s="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5.75" customHeight="1">
      <c r="A62" s="96">
        <v>2</v>
      </c>
      <c r="B62" s="76" t="s">
        <v>63</v>
      </c>
      <c r="C62" s="76" t="s">
        <v>62</v>
      </c>
      <c r="D62" s="76">
        <v>100</v>
      </c>
      <c r="E62" s="107">
        <v>114500</v>
      </c>
      <c r="F62" s="94">
        <f t="shared" si="7"/>
        <v>11450000</v>
      </c>
      <c r="G62" s="51"/>
      <c r="H62" s="50">
        <f t="shared" si="8"/>
        <v>11450000</v>
      </c>
      <c r="I62" s="52"/>
      <c r="J62" s="6"/>
      <c r="K62" s="4"/>
      <c r="L62" s="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5.75" customHeight="1">
      <c r="A63" s="95">
        <v>3</v>
      </c>
      <c r="B63" s="76" t="s">
        <v>84</v>
      </c>
      <c r="C63" s="76" t="s">
        <v>62</v>
      </c>
      <c r="D63" s="76">
        <v>100</v>
      </c>
      <c r="E63" s="107">
        <v>21000</v>
      </c>
      <c r="F63" s="94">
        <f t="shared" si="7"/>
        <v>2100000</v>
      </c>
      <c r="G63" s="51"/>
      <c r="H63" s="50">
        <f t="shared" si="8"/>
        <v>2100000</v>
      </c>
      <c r="I63" s="52"/>
      <c r="J63" s="6"/>
      <c r="K63" s="4"/>
      <c r="L63" s="6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5.75" customHeight="1">
      <c r="A64" s="95">
        <v>4</v>
      </c>
      <c r="B64" s="76" t="s">
        <v>85</v>
      </c>
      <c r="C64" s="76" t="s">
        <v>62</v>
      </c>
      <c r="D64" s="76">
        <v>100</v>
      </c>
      <c r="E64" s="107">
        <v>49906</v>
      </c>
      <c r="F64" s="94">
        <f t="shared" si="7"/>
        <v>4990600</v>
      </c>
      <c r="G64" s="51"/>
      <c r="H64" s="50">
        <f t="shared" si="8"/>
        <v>4990600</v>
      </c>
      <c r="I64" s="52"/>
      <c r="J64" s="6"/>
      <c r="K64" s="4"/>
      <c r="L64" s="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5.75" customHeight="1">
      <c r="A65" s="96">
        <v>5</v>
      </c>
      <c r="B65" s="76" t="s">
        <v>86</v>
      </c>
      <c r="C65" s="76" t="s">
        <v>62</v>
      </c>
      <c r="D65" s="76">
        <v>200</v>
      </c>
      <c r="E65" s="107">
        <v>90000</v>
      </c>
      <c r="F65" s="94">
        <f t="shared" si="7"/>
        <v>18000000</v>
      </c>
      <c r="G65" s="51"/>
      <c r="H65" s="50">
        <f t="shared" si="8"/>
        <v>18000000</v>
      </c>
      <c r="I65" s="52"/>
      <c r="J65" s="6"/>
      <c r="K65" s="4"/>
      <c r="L65" s="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5.75" customHeight="1">
      <c r="A66" s="95">
        <v>6</v>
      </c>
      <c r="B66" s="76" t="s">
        <v>87</v>
      </c>
      <c r="C66" s="76" t="s">
        <v>88</v>
      </c>
      <c r="D66" s="76">
        <v>120</v>
      </c>
      <c r="E66" s="107">
        <v>18700</v>
      </c>
      <c r="F66" s="94">
        <f t="shared" si="7"/>
        <v>2244000</v>
      </c>
      <c r="G66" s="51"/>
      <c r="H66" s="50">
        <f t="shared" si="8"/>
        <v>2244000</v>
      </c>
      <c r="I66" s="52"/>
      <c r="J66" s="6"/>
      <c r="K66" s="4"/>
      <c r="L66" s="6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5.75" customHeight="1">
      <c r="A67" s="95">
        <v>7</v>
      </c>
      <c r="B67" s="76" t="s">
        <v>89</v>
      </c>
      <c r="C67" s="76" t="s">
        <v>90</v>
      </c>
      <c r="D67" s="76">
        <v>70000</v>
      </c>
      <c r="E67" s="107">
        <v>300</v>
      </c>
      <c r="F67" s="94">
        <f t="shared" si="7"/>
        <v>21000000</v>
      </c>
      <c r="G67" s="51"/>
      <c r="H67" s="50">
        <f t="shared" si="8"/>
        <v>21000000</v>
      </c>
      <c r="I67" s="52"/>
      <c r="J67" s="6"/>
      <c r="K67" s="4"/>
      <c r="L67" s="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5.75" customHeight="1">
      <c r="A68" s="96">
        <v>8</v>
      </c>
      <c r="B68" s="76" t="s">
        <v>91</v>
      </c>
      <c r="C68" s="76" t="s">
        <v>90</v>
      </c>
      <c r="D68" s="76">
        <v>70000</v>
      </c>
      <c r="E68" s="107">
        <v>300</v>
      </c>
      <c r="F68" s="94">
        <f t="shared" si="7"/>
        <v>21000000</v>
      </c>
      <c r="G68" s="51"/>
      <c r="H68" s="50">
        <f t="shared" si="8"/>
        <v>21000000</v>
      </c>
      <c r="I68" s="52"/>
      <c r="J68" s="6"/>
      <c r="K68" s="4"/>
      <c r="L68" s="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5.75" customHeight="1">
      <c r="A69" s="95">
        <v>9</v>
      </c>
      <c r="B69" s="76" t="s">
        <v>92</v>
      </c>
      <c r="C69" s="76" t="s">
        <v>93</v>
      </c>
      <c r="D69" s="76">
        <v>70000</v>
      </c>
      <c r="E69" s="107">
        <v>300</v>
      </c>
      <c r="F69" s="94">
        <f t="shared" si="7"/>
        <v>21000000</v>
      </c>
      <c r="G69" s="51"/>
      <c r="H69" s="50">
        <f t="shared" si="8"/>
        <v>21000000</v>
      </c>
      <c r="I69" s="52"/>
      <c r="J69" s="6"/>
      <c r="K69" s="4"/>
      <c r="L69" s="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5.75" customHeight="1">
      <c r="A70" s="95">
        <v>10</v>
      </c>
      <c r="B70" s="76" t="s">
        <v>94</v>
      </c>
      <c r="C70" s="76" t="s">
        <v>90</v>
      </c>
      <c r="D70" s="76">
        <v>70000</v>
      </c>
      <c r="E70" s="107">
        <v>300</v>
      </c>
      <c r="F70" s="94">
        <f t="shared" si="7"/>
        <v>21000000</v>
      </c>
      <c r="G70" s="51"/>
      <c r="H70" s="50">
        <f t="shared" si="8"/>
        <v>21000000</v>
      </c>
      <c r="I70" s="52"/>
      <c r="J70" s="6"/>
      <c r="K70" s="4"/>
      <c r="L70" s="6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5.75" customHeight="1">
      <c r="A71" s="96">
        <v>11</v>
      </c>
      <c r="B71" s="76" t="s">
        <v>95</v>
      </c>
      <c r="C71" s="76" t="s">
        <v>90</v>
      </c>
      <c r="D71" s="76">
        <v>140000</v>
      </c>
      <c r="E71" s="107">
        <v>300</v>
      </c>
      <c r="F71" s="94">
        <f t="shared" si="7"/>
        <v>42000000</v>
      </c>
      <c r="G71" s="51"/>
      <c r="H71" s="50">
        <f t="shared" si="8"/>
        <v>42000000</v>
      </c>
      <c r="I71" s="52"/>
      <c r="J71" s="6"/>
      <c r="K71" s="4"/>
      <c r="L71" s="6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5.75" customHeight="1">
      <c r="A72" s="95">
        <v>12</v>
      </c>
      <c r="B72" s="76" t="s">
        <v>96</v>
      </c>
      <c r="C72" s="76" t="s">
        <v>90</v>
      </c>
      <c r="D72" s="76">
        <v>140000</v>
      </c>
      <c r="E72" s="107">
        <v>300</v>
      </c>
      <c r="F72" s="94">
        <f t="shared" si="7"/>
        <v>42000000</v>
      </c>
      <c r="G72" s="51"/>
      <c r="H72" s="50">
        <f t="shared" si="8"/>
        <v>42000000</v>
      </c>
      <c r="I72" s="52"/>
      <c r="J72" s="6"/>
      <c r="K72" s="4"/>
      <c r="L72" s="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5.75" customHeight="1">
      <c r="A73" s="95">
        <v>13</v>
      </c>
      <c r="B73" s="76" t="s">
        <v>97</v>
      </c>
      <c r="C73" s="76" t="s">
        <v>98</v>
      </c>
      <c r="D73" s="76">
        <v>100</v>
      </c>
      <c r="E73" s="107">
        <v>100000</v>
      </c>
      <c r="F73" s="94">
        <f t="shared" si="7"/>
        <v>10000000</v>
      </c>
      <c r="G73" s="51"/>
      <c r="H73" s="50">
        <f t="shared" si="8"/>
        <v>10000000</v>
      </c>
      <c r="I73" s="52"/>
      <c r="J73" s="6"/>
      <c r="K73" s="4"/>
      <c r="L73" s="6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5.75" customHeight="1">
      <c r="A74" s="96">
        <v>14</v>
      </c>
      <c r="B74" s="76" t="s">
        <v>99</v>
      </c>
      <c r="C74" s="76" t="s">
        <v>100</v>
      </c>
      <c r="D74" s="76">
        <v>100</v>
      </c>
      <c r="E74" s="107">
        <v>97500</v>
      </c>
      <c r="F74" s="94">
        <f t="shared" si="7"/>
        <v>9750000</v>
      </c>
      <c r="G74" s="51"/>
      <c r="H74" s="50">
        <f t="shared" si="8"/>
        <v>9750000</v>
      </c>
      <c r="I74" s="52"/>
      <c r="J74" s="6"/>
      <c r="K74" s="4"/>
      <c r="L74" s="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5.75" customHeight="1">
      <c r="A75" s="95">
        <v>15</v>
      </c>
      <c r="B75" s="76" t="s">
        <v>101</v>
      </c>
      <c r="C75" s="76" t="s">
        <v>80</v>
      </c>
      <c r="D75" s="76">
        <v>100</v>
      </c>
      <c r="E75" s="107">
        <v>200000</v>
      </c>
      <c r="F75" s="94">
        <f t="shared" si="7"/>
        <v>20000000</v>
      </c>
      <c r="G75" s="51"/>
      <c r="H75" s="50">
        <f t="shared" si="8"/>
        <v>20000000</v>
      </c>
      <c r="I75" s="52"/>
      <c r="J75" s="6"/>
      <c r="K75" s="4"/>
      <c r="L75" s="6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5.75" customHeight="1">
      <c r="A76" s="95">
        <v>16</v>
      </c>
      <c r="B76" s="76" t="s">
        <v>102</v>
      </c>
      <c r="C76" s="76" t="s">
        <v>98</v>
      </c>
      <c r="D76" s="76">
        <v>100</v>
      </c>
      <c r="E76" s="107">
        <v>1066050</v>
      </c>
      <c r="F76" s="94">
        <f t="shared" si="7"/>
        <v>106605000</v>
      </c>
      <c r="G76" s="51"/>
      <c r="H76" s="50"/>
      <c r="I76" s="52">
        <f>F76</f>
        <v>106605000</v>
      </c>
      <c r="J76" s="6"/>
      <c r="K76" s="4"/>
      <c r="L76" s="6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4.25" customHeight="1">
      <c r="A77" s="121" t="s">
        <v>103</v>
      </c>
      <c r="B77" s="121"/>
      <c r="C77" s="121"/>
      <c r="D77" s="121"/>
      <c r="E77" s="121"/>
      <c r="F77" s="53">
        <f>SUM(F61:F76)</f>
        <v>376435600</v>
      </c>
      <c r="G77" s="54"/>
      <c r="H77" s="53">
        <f>SUM(H61:H76)</f>
        <v>269830600</v>
      </c>
      <c r="I77" s="55">
        <f>I76</f>
        <v>106605000</v>
      </c>
      <c r="J77" s="6"/>
      <c r="K77" s="4"/>
      <c r="L77" s="6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32.65" customHeight="1">
      <c r="A78" s="134" t="s">
        <v>104</v>
      </c>
      <c r="B78" s="134"/>
      <c r="C78" s="134"/>
      <c r="D78" s="134"/>
      <c r="E78" s="134"/>
      <c r="F78" s="134"/>
      <c r="G78" s="134"/>
      <c r="H78" s="134"/>
      <c r="I78" s="134"/>
      <c r="J78" s="6"/>
      <c r="K78" s="4"/>
      <c r="L78" s="6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4.25" customHeight="1">
      <c r="A79" s="97">
        <v>1</v>
      </c>
      <c r="B79" s="98" t="s">
        <v>105</v>
      </c>
      <c r="C79" s="98" t="s">
        <v>106</v>
      </c>
      <c r="D79" s="98">
        <v>12</v>
      </c>
      <c r="E79" s="109">
        <v>4000000</v>
      </c>
      <c r="F79" s="99">
        <f t="shared" ref="F79:F84" si="9">D79*E79</f>
        <v>48000000</v>
      </c>
      <c r="G79" s="100"/>
      <c r="H79" s="99">
        <f t="shared" ref="H79:H85" si="10">F79</f>
        <v>48000000</v>
      </c>
      <c r="I79" s="101"/>
      <c r="J79" s="6"/>
      <c r="K79" s="4"/>
      <c r="L79" s="6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4.25" customHeight="1">
      <c r="A80" s="102">
        <v>2</v>
      </c>
      <c r="B80" s="98" t="s">
        <v>107</v>
      </c>
      <c r="C80" s="98" t="s">
        <v>106</v>
      </c>
      <c r="D80" s="98">
        <v>8</v>
      </c>
      <c r="E80" s="109">
        <v>3500000</v>
      </c>
      <c r="F80" s="99">
        <f t="shared" si="9"/>
        <v>28000000</v>
      </c>
      <c r="G80" s="100"/>
      <c r="H80" s="99">
        <f t="shared" si="10"/>
        <v>28000000</v>
      </c>
      <c r="I80" s="101"/>
      <c r="J80" s="6"/>
      <c r="K80" s="4"/>
      <c r="L80" s="6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4.25" customHeight="1">
      <c r="A81" s="97">
        <v>3</v>
      </c>
      <c r="B81" s="98" t="s">
        <v>108</v>
      </c>
      <c r="C81" s="98" t="s">
        <v>106</v>
      </c>
      <c r="D81" s="98">
        <v>12</v>
      </c>
      <c r="E81" s="109">
        <v>3500000</v>
      </c>
      <c r="F81" s="99">
        <f t="shared" si="9"/>
        <v>42000000</v>
      </c>
      <c r="G81" s="100"/>
      <c r="H81" s="99">
        <f t="shared" si="10"/>
        <v>42000000</v>
      </c>
      <c r="I81" s="101"/>
      <c r="J81" s="6"/>
      <c r="K81" s="4"/>
      <c r="L81" s="6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4.25" customHeight="1">
      <c r="A82" s="97">
        <v>4</v>
      </c>
      <c r="B82" s="98" t="s">
        <v>109</v>
      </c>
      <c r="C82" s="98" t="s">
        <v>106</v>
      </c>
      <c r="D82" s="98">
        <v>12</v>
      </c>
      <c r="E82" s="109">
        <v>3500000</v>
      </c>
      <c r="F82" s="99">
        <f t="shared" si="9"/>
        <v>42000000</v>
      </c>
      <c r="G82" s="100"/>
      <c r="H82" s="99">
        <f t="shared" si="10"/>
        <v>42000000</v>
      </c>
      <c r="I82" s="101"/>
      <c r="J82" s="6"/>
      <c r="K82" s="4"/>
      <c r="L82" s="6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4.25" customHeight="1">
      <c r="A83" s="97">
        <v>5</v>
      </c>
      <c r="B83" s="98" t="s">
        <v>109</v>
      </c>
      <c r="C83" s="98" t="s">
        <v>106</v>
      </c>
      <c r="D83" s="98">
        <v>12</v>
      </c>
      <c r="E83" s="109">
        <v>3500000</v>
      </c>
      <c r="F83" s="99">
        <f t="shared" si="9"/>
        <v>42000000</v>
      </c>
      <c r="G83" s="100"/>
      <c r="H83" s="99">
        <f t="shared" si="10"/>
        <v>42000000</v>
      </c>
      <c r="I83" s="101"/>
      <c r="J83" s="6"/>
      <c r="K83" s="4"/>
      <c r="L83" s="6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4.25" customHeight="1">
      <c r="A84" s="97">
        <v>6</v>
      </c>
      <c r="B84" s="98" t="s">
        <v>109</v>
      </c>
      <c r="C84" s="98" t="s">
        <v>106</v>
      </c>
      <c r="D84" s="98">
        <v>12</v>
      </c>
      <c r="E84" s="109">
        <v>3500000</v>
      </c>
      <c r="F84" s="99">
        <f t="shared" si="9"/>
        <v>42000000</v>
      </c>
      <c r="G84" s="100"/>
      <c r="H84" s="99">
        <f t="shared" si="10"/>
        <v>42000000</v>
      </c>
      <c r="I84" s="101"/>
      <c r="J84" s="6"/>
      <c r="K84" s="4"/>
      <c r="L84" s="6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4.25" customHeight="1">
      <c r="A85" s="121" t="s">
        <v>110</v>
      </c>
      <c r="B85" s="121"/>
      <c r="C85" s="121"/>
      <c r="D85" s="121"/>
      <c r="E85" s="121"/>
      <c r="F85" s="53">
        <f>SUM(F79:F84)</f>
        <v>244000000</v>
      </c>
      <c r="G85" s="54"/>
      <c r="H85" s="53">
        <f t="shared" si="10"/>
        <v>244000000</v>
      </c>
      <c r="I85" s="58"/>
      <c r="J85" s="6"/>
      <c r="K85" s="4"/>
      <c r="L85" s="6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28.7" customHeight="1">
      <c r="A86" s="134" t="s">
        <v>111</v>
      </c>
      <c r="B86" s="134"/>
      <c r="C86" s="134"/>
      <c r="D86" s="134"/>
      <c r="E86" s="134"/>
      <c r="F86" s="134"/>
      <c r="G86" s="134"/>
      <c r="H86" s="134"/>
      <c r="I86" s="134"/>
      <c r="J86" s="6"/>
      <c r="K86" s="4"/>
      <c r="L86" s="6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4.25" customHeight="1">
      <c r="A87" s="103">
        <v>1</v>
      </c>
      <c r="B87" s="76" t="s">
        <v>112</v>
      </c>
      <c r="C87" s="76" t="s">
        <v>113</v>
      </c>
      <c r="D87" s="76">
        <v>5</v>
      </c>
      <c r="E87" s="107">
        <v>500000</v>
      </c>
      <c r="F87" s="99">
        <f>D87*E87</f>
        <v>2500000</v>
      </c>
      <c r="G87" s="100"/>
      <c r="H87" s="99">
        <f>F87</f>
        <v>2500000</v>
      </c>
      <c r="I87" s="101"/>
      <c r="J87" s="6"/>
      <c r="K87" s="4"/>
      <c r="L87" s="6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4.25" customHeight="1">
      <c r="A88" s="103">
        <v>2</v>
      </c>
      <c r="B88" s="76" t="s">
        <v>114</v>
      </c>
      <c r="C88" s="76" t="s">
        <v>115</v>
      </c>
      <c r="D88" s="76">
        <v>6</v>
      </c>
      <c r="E88" s="107">
        <v>500000</v>
      </c>
      <c r="F88" s="99">
        <f>D88*E88</f>
        <v>3000000</v>
      </c>
      <c r="G88" s="100"/>
      <c r="H88" s="99">
        <f>F88</f>
        <v>3000000</v>
      </c>
      <c r="I88" s="101"/>
      <c r="J88" s="6"/>
      <c r="K88" s="4"/>
      <c r="L88" s="6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4.25" customHeight="1">
      <c r="A89" s="103">
        <v>3</v>
      </c>
      <c r="B89" s="76" t="s">
        <v>116</v>
      </c>
      <c r="C89" s="76" t="s">
        <v>115</v>
      </c>
      <c r="D89" s="76">
        <v>6</v>
      </c>
      <c r="E89" s="107">
        <v>500000</v>
      </c>
      <c r="F89" s="99">
        <f>D89*E89</f>
        <v>3000000</v>
      </c>
      <c r="G89" s="100"/>
      <c r="H89" s="99">
        <f>F89</f>
        <v>3000000</v>
      </c>
      <c r="I89" s="101"/>
      <c r="J89" s="6"/>
      <c r="K89" s="4"/>
      <c r="L89" s="6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4.25" customHeight="1">
      <c r="A90" s="121" t="s">
        <v>117</v>
      </c>
      <c r="B90" s="121"/>
      <c r="C90" s="121"/>
      <c r="D90" s="121"/>
      <c r="E90" s="121"/>
      <c r="F90" s="53">
        <f>SUM(F87:F89)</f>
        <v>8500000</v>
      </c>
      <c r="G90" s="54"/>
      <c r="H90" s="53">
        <f>F90</f>
        <v>8500000</v>
      </c>
      <c r="I90" s="60"/>
      <c r="J90" s="6"/>
      <c r="K90" s="4"/>
      <c r="L90" s="6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4.25" customHeight="1">
      <c r="A91" s="59"/>
      <c r="B91" s="56"/>
      <c r="C91" s="56"/>
      <c r="D91" s="56"/>
      <c r="E91" s="110"/>
      <c r="F91" s="61"/>
      <c r="G91" s="62"/>
      <c r="H91" s="61"/>
      <c r="I91" s="57"/>
      <c r="J91" s="6"/>
      <c r="K91" s="4"/>
      <c r="L91" s="6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8" customHeight="1">
      <c r="A92" s="133" t="s">
        <v>118</v>
      </c>
      <c r="B92" s="133"/>
      <c r="C92" s="133"/>
      <c r="D92" s="133"/>
      <c r="E92" s="133"/>
      <c r="F92" s="78">
        <f>SUM(F21+F34+F59+F77+F85+F90)</f>
        <v>1344016721.3600001</v>
      </c>
      <c r="G92" s="63"/>
      <c r="H92" s="78">
        <f>SUM(H21+H34+H59+H77+H85+H90)</f>
        <v>1233425621.3600001</v>
      </c>
      <c r="I92" s="64">
        <f>SUM(I21+I77)</f>
        <v>110591100</v>
      </c>
      <c r="J92" s="6"/>
      <c r="K92" s="4"/>
      <c r="L92" s="6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5.25" customHeight="1">
      <c r="A93" s="3"/>
      <c r="B93" s="4"/>
      <c r="C93" s="5"/>
      <c r="D93" s="4"/>
      <c r="E93" s="104"/>
      <c r="F93" s="65"/>
      <c r="G93" s="4"/>
      <c r="H93" s="65"/>
      <c r="I93" s="66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5.25" customHeight="1">
      <c r="A94" s="67"/>
      <c r="B94" s="68"/>
      <c r="C94" s="69"/>
      <c r="D94" s="68"/>
      <c r="E94" s="111"/>
      <c r="F94" s="70"/>
      <c r="G94" s="68"/>
      <c r="H94" s="68"/>
      <c r="I94" s="71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5.75" customHeight="1">
      <c r="A95" s="4"/>
      <c r="B95" s="4"/>
      <c r="C95" s="5"/>
      <c r="D95" s="4"/>
      <c r="E95" s="104"/>
      <c r="F95" s="6"/>
      <c r="G95" s="4"/>
      <c r="H95" s="7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5.75" customHeight="1">
      <c r="A96" s="135" t="s">
        <v>119</v>
      </c>
      <c r="B96" s="4"/>
      <c r="C96" s="5"/>
      <c r="D96" s="4"/>
      <c r="E96" s="104"/>
      <c r="F96" s="6" t="s">
        <v>120</v>
      </c>
      <c r="G96" s="4"/>
      <c r="H96" s="7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5.75" customHeight="1">
      <c r="A97" s="135" t="s">
        <v>121</v>
      </c>
      <c r="B97" s="4"/>
      <c r="C97" s="5"/>
      <c r="D97" s="4"/>
      <c r="E97" s="104"/>
      <c r="F97" s="6"/>
      <c r="G97" s="4"/>
      <c r="H97" s="6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5.75" customHeight="1">
      <c r="A98" s="136" t="s">
        <v>122</v>
      </c>
      <c r="B98" s="4"/>
      <c r="C98" s="5"/>
      <c r="D98" s="4"/>
      <c r="E98" s="104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5.75" customHeight="1">
      <c r="A99" s="4"/>
      <c r="B99" s="4"/>
      <c r="C99" s="5"/>
      <c r="D99" s="4"/>
      <c r="E99" s="104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5.75" customHeight="1">
      <c r="A100" s="4"/>
      <c r="B100" s="4"/>
      <c r="C100" s="5"/>
      <c r="D100" s="4"/>
      <c r="E100" s="104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5.75" customHeight="1">
      <c r="A101" s="4"/>
      <c r="B101" s="4"/>
      <c r="C101" s="5"/>
      <c r="D101" s="4"/>
      <c r="E101" s="104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5.75" customHeight="1">
      <c r="A102" s="4"/>
      <c r="B102" s="4"/>
      <c r="C102" s="5"/>
      <c r="D102" s="4"/>
      <c r="E102" s="104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5.75" customHeight="1">
      <c r="A103" s="4"/>
      <c r="B103" s="4"/>
      <c r="C103" s="5"/>
      <c r="D103" s="4"/>
      <c r="E103" s="104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5.75" customHeight="1">
      <c r="A104" s="4"/>
      <c r="B104" s="4"/>
      <c r="C104" s="5"/>
      <c r="D104" s="4"/>
      <c r="E104" s="104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5.75" customHeight="1">
      <c r="A105" s="4"/>
      <c r="B105" s="4"/>
      <c r="C105" s="5"/>
      <c r="D105" s="4"/>
      <c r="E105" s="104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5.75" customHeight="1">
      <c r="A106" s="4"/>
      <c r="B106" s="4"/>
      <c r="C106" s="5"/>
      <c r="D106" s="4"/>
      <c r="E106" s="104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5.75" customHeight="1">
      <c r="A107" s="4"/>
      <c r="B107" s="4"/>
      <c r="C107" s="5"/>
      <c r="D107" s="4"/>
      <c r="E107" s="104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5.75" customHeight="1">
      <c r="A108" s="4"/>
      <c r="B108" s="4"/>
      <c r="C108" s="5"/>
      <c r="D108" s="4"/>
      <c r="E108" s="104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5.75" customHeight="1">
      <c r="A109" s="4"/>
      <c r="B109" s="4"/>
      <c r="C109" s="5"/>
      <c r="D109" s="4"/>
      <c r="E109" s="104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5.75" customHeight="1">
      <c r="A110" s="4"/>
      <c r="B110" s="4"/>
      <c r="C110" s="5"/>
      <c r="D110" s="4"/>
      <c r="E110" s="104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5.75" customHeight="1">
      <c r="A111" s="4"/>
      <c r="B111" s="4"/>
      <c r="C111" s="5"/>
      <c r="D111" s="4"/>
      <c r="E111" s="104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5.75" customHeight="1">
      <c r="A112" s="4"/>
      <c r="B112" s="4"/>
      <c r="C112" s="5"/>
      <c r="D112" s="4"/>
      <c r="E112" s="104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5.75" customHeight="1">
      <c r="A113" s="4"/>
      <c r="B113" s="4"/>
      <c r="C113" s="5"/>
      <c r="D113" s="4"/>
      <c r="E113" s="104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5.75" customHeight="1">
      <c r="A114" s="4"/>
      <c r="B114" s="4"/>
      <c r="C114" s="5"/>
      <c r="D114" s="4"/>
      <c r="E114" s="104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5.75" customHeight="1">
      <c r="A115" s="4"/>
      <c r="B115" s="4"/>
      <c r="C115" s="5"/>
      <c r="D115" s="4"/>
      <c r="E115" s="104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5.75" customHeight="1">
      <c r="A116" s="4"/>
      <c r="B116" s="4"/>
      <c r="C116" s="5"/>
      <c r="D116" s="4"/>
      <c r="E116" s="104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5.75" customHeight="1">
      <c r="A117" s="4"/>
      <c r="B117" s="4"/>
      <c r="C117" s="5"/>
      <c r="D117" s="4"/>
      <c r="E117" s="104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5.75" customHeight="1">
      <c r="A118" s="4"/>
      <c r="B118" s="4"/>
      <c r="C118" s="5"/>
      <c r="D118" s="4"/>
      <c r="E118" s="104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5.75" customHeight="1">
      <c r="A119" s="4"/>
      <c r="B119" s="4"/>
      <c r="C119" s="5"/>
      <c r="D119" s="4"/>
      <c r="E119" s="104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5.75" customHeight="1">
      <c r="A120" s="4"/>
      <c r="B120" s="4"/>
      <c r="C120" s="5"/>
      <c r="D120" s="4"/>
      <c r="E120" s="104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5.75" customHeight="1">
      <c r="A121" s="4"/>
      <c r="B121" s="4"/>
      <c r="C121" s="5"/>
      <c r="D121" s="4"/>
      <c r="E121" s="104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5.75" customHeight="1">
      <c r="A122" s="4"/>
      <c r="B122" s="4"/>
      <c r="C122" s="5"/>
      <c r="D122" s="4"/>
      <c r="E122" s="104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5.75" customHeight="1">
      <c r="A123" s="4"/>
      <c r="B123" s="4"/>
      <c r="C123" s="5"/>
      <c r="D123" s="4"/>
      <c r="E123" s="104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5.75" customHeight="1">
      <c r="A124" s="4"/>
      <c r="B124" s="4"/>
      <c r="C124" s="5"/>
      <c r="D124" s="4"/>
      <c r="E124" s="104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5.75" customHeight="1">
      <c r="A125" s="4"/>
      <c r="B125" s="4"/>
      <c r="C125" s="5"/>
      <c r="D125" s="4"/>
      <c r="E125" s="104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5.75" customHeight="1">
      <c r="A126" s="4"/>
      <c r="B126" s="4"/>
      <c r="C126" s="5"/>
      <c r="D126" s="4"/>
      <c r="E126" s="104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5.75" customHeight="1">
      <c r="A127" s="4"/>
      <c r="B127" s="4"/>
      <c r="C127" s="5"/>
      <c r="D127" s="4"/>
      <c r="E127" s="104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5.75" customHeight="1">
      <c r="A128" s="4"/>
      <c r="B128" s="4"/>
      <c r="C128" s="5"/>
      <c r="D128" s="4"/>
      <c r="E128" s="104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5.75" customHeight="1">
      <c r="A129" s="4"/>
      <c r="B129" s="4"/>
      <c r="C129" s="5"/>
      <c r="D129" s="4"/>
      <c r="E129" s="104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5.75" customHeight="1">
      <c r="A130" s="4"/>
      <c r="B130" s="4"/>
      <c r="C130" s="5"/>
      <c r="D130" s="4"/>
      <c r="E130" s="104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5.75" customHeight="1">
      <c r="A131" s="4"/>
      <c r="B131" s="4"/>
      <c r="C131" s="5"/>
      <c r="D131" s="4"/>
      <c r="E131" s="104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5.75" customHeight="1">
      <c r="A132" s="4"/>
      <c r="B132" s="4"/>
      <c r="C132" s="5"/>
      <c r="D132" s="4"/>
      <c r="E132" s="104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5.75" customHeight="1">
      <c r="A133" s="4"/>
      <c r="B133" s="4"/>
      <c r="C133" s="5"/>
      <c r="D133" s="4"/>
      <c r="E133" s="104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</sheetData>
  <sheetProtection selectLockedCells="1" selectUnlockedCells="1"/>
  <mergeCells count="23">
    <mergeCell ref="A78:I78"/>
    <mergeCell ref="A85:E85"/>
    <mergeCell ref="A86:I86"/>
    <mergeCell ref="A90:E90"/>
    <mergeCell ref="A92:E92"/>
    <mergeCell ref="A77:E77"/>
    <mergeCell ref="A6:B6"/>
    <mergeCell ref="A7:I7"/>
    <mergeCell ref="A8:I8"/>
    <mergeCell ref="J8:T8"/>
    <mergeCell ref="A22:I22"/>
    <mergeCell ref="A34:E34"/>
    <mergeCell ref="A35:I35"/>
    <mergeCell ref="A59:E59"/>
    <mergeCell ref="A60:I60"/>
    <mergeCell ref="U8:AC8"/>
    <mergeCell ref="A21:E21"/>
    <mergeCell ref="A1:B2"/>
    <mergeCell ref="C1:H1"/>
    <mergeCell ref="I1:I2"/>
    <mergeCell ref="C2:H2"/>
    <mergeCell ref="A4:B4"/>
    <mergeCell ref="C4:I4"/>
  </mergeCells>
  <pageMargins left="0.70833333333333337" right="0.70833333333333337" top="0.74791666666666667" bottom="0.74791666666666667" header="0.51180555555555551" footer="0.51180555555555551"/>
  <pageSetup scale="60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Jairo</dc:creator>
  <cp:keywords/>
  <dc:description/>
  <cp:lastModifiedBy>Diana Paola Mosquera Silva</cp:lastModifiedBy>
  <cp:revision/>
  <dcterms:created xsi:type="dcterms:W3CDTF">2021-03-22T02:59:51Z</dcterms:created>
  <dcterms:modified xsi:type="dcterms:W3CDTF">2021-08-31T12:24:29Z</dcterms:modified>
  <cp:category/>
  <cp:contentStatus/>
</cp:coreProperties>
</file>