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4"/>
  <workbookPr/>
  <mc:AlternateContent xmlns:mc="http://schemas.openxmlformats.org/markup-compatibility/2006">
    <mc:Choice Requires="x15">
      <x15ac:absPath xmlns:x15ac="http://schemas.microsoft.com/office/spreadsheetml/2010/11/ac" url="C:\Users\Usuario\Desktop\ART21\Estruc\FCP2303deadline\SierraN\piscicola_StaMarta\"/>
    </mc:Choice>
  </mc:AlternateContent>
  <xr:revisionPtr revIDLastSave="2" documentId="8_{B818837F-DFD7-4749-A4A2-F2E444A51BC4}" xr6:coauthVersionLast="47" xr6:coauthVersionMax="47" xr10:uidLastSave="{3D2B43F6-2E1E-4628-BBA8-1D0C01E26BF5}"/>
  <bookViews>
    <workbookView xWindow="9750" yWindow="120" windowWidth="10710" windowHeight="10770" xr2:uid="{00000000-000D-0000-FFFF-FFFF00000000}"/>
  </bookViews>
  <sheets>
    <sheet name="PresupuestoFact" sheetId="2" r:id="rId1"/>
    <sheet name="PresupuestoRevReg" sheetId="1" r:id="rId2"/>
  </sheets>
  <definedNames>
    <definedName name="__123Graph_ACOSVSPRE" localSheetId="0">#REF!</definedName>
    <definedName name="__123Graph_ACOSVSPRE" localSheetId="1">#REF!</definedName>
    <definedName name="__123Graph_ACOSVSPRE">#REF!</definedName>
    <definedName name="__123Graph_AEXISPRE" localSheetId="0">#REF!</definedName>
    <definedName name="__123Graph_AEXISPRE" localSheetId="1">#REF!</definedName>
    <definedName name="__123Graph_AEXISPRE">#REF!</definedName>
    <definedName name="__123Graph_APREPVBLA" localSheetId="0">#REF!</definedName>
    <definedName name="__123Graph_APREPVBLA" localSheetId="1">#REF!</definedName>
    <definedName name="__123Graph_APREPVBLA">#REF!</definedName>
    <definedName name="__123Graph_BCOSVSPRE" localSheetId="0">#REF!</definedName>
    <definedName name="__123Graph_BCOSVSPRE" localSheetId="1">#REF!</definedName>
    <definedName name="__123Graph_BCOSVSPRE">#REF!</definedName>
    <definedName name="__123Graph_BEXISPRE" localSheetId="0">#REF!</definedName>
    <definedName name="__123Graph_BEXISPRE" localSheetId="1">#REF!</definedName>
    <definedName name="__123Graph_BEXISPRE">#REF!</definedName>
    <definedName name="__123Graph_BPREPVBLA" localSheetId="0">#REF!</definedName>
    <definedName name="__123Graph_BPREPVBLA" localSheetId="1">#REF!</definedName>
    <definedName name="__123Graph_BPREPVBLA">#REF!</definedName>
    <definedName name="__123Graph_XCOSVSPRE" localSheetId="0">#REF!</definedName>
    <definedName name="__123Graph_XCOSVSPRE" localSheetId="1">#REF!</definedName>
    <definedName name="__123Graph_XCOSVSPRE">#REF!</definedName>
    <definedName name="__123Graph_XEXISPRE" localSheetId="0">#REF!</definedName>
    <definedName name="__123Graph_XEXISPRE" localSheetId="1">#REF!</definedName>
    <definedName name="__123Graph_XEXISPRE">#REF!</definedName>
    <definedName name="__123Graph_XPREPVBLA" localSheetId="0">#REF!</definedName>
    <definedName name="__123Graph_XPREPVBLA" localSheetId="1">#REF!</definedName>
    <definedName name="__123Graph_XPREPVBLA">#REF!</definedName>
    <definedName name="__sel10" localSheetId="0">#REF!</definedName>
    <definedName name="__sel10" localSheetId="1">#REF!</definedName>
    <definedName name="__sel10">#REF!</definedName>
    <definedName name="__sel11" localSheetId="0">#REF!</definedName>
    <definedName name="__sel11" localSheetId="1">#REF!</definedName>
    <definedName name="__sel11">#REF!</definedName>
    <definedName name="__sel12" localSheetId="0">#REF!</definedName>
    <definedName name="__sel12" localSheetId="1">#REF!</definedName>
    <definedName name="__sel12">#REF!</definedName>
    <definedName name="__sel13" localSheetId="0">#REF!</definedName>
    <definedName name="__sel13" localSheetId="1">#REF!</definedName>
    <definedName name="__sel13">#REF!</definedName>
    <definedName name="__sel14" localSheetId="0">#REF!</definedName>
    <definedName name="__sel14" localSheetId="1">#REF!</definedName>
    <definedName name="__sel14">#REF!</definedName>
    <definedName name="__sel15" localSheetId="0">#REF!</definedName>
    <definedName name="__sel15" localSheetId="1">#REF!</definedName>
    <definedName name="__sel15">#REF!</definedName>
    <definedName name="__sel16" localSheetId="0">#REF!</definedName>
    <definedName name="__sel16" localSheetId="1">#REF!</definedName>
    <definedName name="__sel16">#REF!</definedName>
    <definedName name="__sel17" localSheetId="0">#REF!</definedName>
    <definedName name="__sel17" localSheetId="1">#REF!</definedName>
    <definedName name="__sel17">#REF!</definedName>
    <definedName name="__sel7" localSheetId="0">#REF!</definedName>
    <definedName name="__sel7" localSheetId="1">#REF!</definedName>
    <definedName name="__sel7">#REF!</definedName>
    <definedName name="__sel8" localSheetId="0">#REF!</definedName>
    <definedName name="__sel8" localSheetId="1">#REF!</definedName>
    <definedName name="__sel8">#REF!</definedName>
    <definedName name="__tot2" localSheetId="0">#REF!</definedName>
    <definedName name="__tot2" localSheetId="1">#REF!</definedName>
    <definedName name="__tot2">#REF!</definedName>
    <definedName name="__tot3" localSheetId="0">#REF!</definedName>
    <definedName name="__tot3" localSheetId="1">#REF!</definedName>
    <definedName name="__tot3">#REF!</definedName>
    <definedName name="_C" localSheetId="0">#REF!</definedName>
    <definedName name="_C" localSheetId="1">#REF!</definedName>
    <definedName name="_C">#REF!</definedName>
    <definedName name="_Fill" localSheetId="0">#REF!</definedName>
    <definedName name="_Fill" localSheetId="1">#REF!</definedName>
    <definedName name="_Fill">#REF!</definedName>
    <definedName name="_Ind1" localSheetId="0">#REF!</definedName>
    <definedName name="_Ind1" localSheetId="1">#REF!</definedName>
    <definedName name="_Ind1">#REF!</definedName>
    <definedName name="_Ind2" localSheetId="0">#REF!</definedName>
    <definedName name="_Ind2" localSheetId="1">#REF!</definedName>
    <definedName name="_Ind2">#REF!</definedName>
    <definedName name="_Ind3" localSheetId="0">#REF!</definedName>
    <definedName name="_Ind3" localSheetId="1">#REF!</definedName>
    <definedName name="_Ind3">#REF!</definedName>
    <definedName name="_Ind4" localSheetId="0">#REF!</definedName>
    <definedName name="_Ind4" localSheetId="1">#REF!</definedName>
    <definedName name="_Ind4">#REF!</definedName>
    <definedName name="_Ind5" localSheetId="0">#REF!</definedName>
    <definedName name="_Ind5" localSheetId="1">#REF!</definedName>
    <definedName name="_Ind5">#REF!</definedName>
    <definedName name="_Ind6" localSheetId="0">#REF!</definedName>
    <definedName name="_Ind6" localSheetId="1">#REF!</definedName>
    <definedName name="_Ind6">#REF!</definedName>
    <definedName name="_Ind7" localSheetId="0">#REF!</definedName>
    <definedName name="_Ind7" localSheetId="1">#REF!</definedName>
    <definedName name="_Ind7">#REF!</definedName>
    <definedName name="_Ind8" localSheetId="0">#REF!</definedName>
    <definedName name="_Ind8" localSheetId="1">#REF!</definedName>
    <definedName name="_Ind8">#REF!</definedName>
    <definedName name="_ipc1" localSheetId="0">#REF!</definedName>
    <definedName name="_ipc1" localSheetId="1">#REF!</definedName>
    <definedName name="_ipc1">#REF!</definedName>
    <definedName name="_ipc2" localSheetId="0">#REF!</definedName>
    <definedName name="_ipc2" localSheetId="1">#REF!</definedName>
    <definedName name="_ipc2">#REF!</definedName>
    <definedName name="_ipc3" localSheetId="0">#REF!</definedName>
    <definedName name="_ipc3" localSheetId="1">#REF!</definedName>
    <definedName name="_ipc3">#REF!</definedName>
    <definedName name="_ipc4" localSheetId="0">#REF!</definedName>
    <definedName name="_ipc4" localSheetId="1">#REF!</definedName>
    <definedName name="_ipc4">#REF!</definedName>
    <definedName name="_ipc5" localSheetId="0">#REF!</definedName>
    <definedName name="_ipc5" localSheetId="1">#REF!</definedName>
    <definedName name="_ipc5">#REF!</definedName>
    <definedName name="_Regression_Out" localSheetId="0">#REF!</definedName>
    <definedName name="_Regression_Out" localSheetId="1">#REF!</definedName>
    <definedName name="_Regression_Out">#REF!</definedName>
    <definedName name="_Regression_X" localSheetId="0">#REF!</definedName>
    <definedName name="_Regression_X" localSheetId="1">#REF!</definedName>
    <definedName name="_Regression_X">#REF!</definedName>
    <definedName name="_Regression_Y" localSheetId="0">#REF!</definedName>
    <definedName name="_Regression_Y" localSheetId="1">#REF!</definedName>
    <definedName name="_Regression_Y">#REF!</definedName>
    <definedName name="_sel1" localSheetId="0">#REF!</definedName>
    <definedName name="_sel1" localSheetId="1">#REF!</definedName>
    <definedName name="_sel1">#REF!</definedName>
    <definedName name="_sel18" localSheetId="0">#REF!</definedName>
    <definedName name="_sel18" localSheetId="1">#REF!</definedName>
    <definedName name="_sel18">#REF!</definedName>
    <definedName name="_sel2" localSheetId="0">#REF!</definedName>
    <definedName name="_sel2" localSheetId="1">#REF!</definedName>
    <definedName name="_sel2">#REF!</definedName>
    <definedName name="_sel21" localSheetId="0">#REF!</definedName>
    <definedName name="_sel21" localSheetId="1">#REF!</definedName>
    <definedName name="_sel21">#REF!</definedName>
    <definedName name="_sel22" localSheetId="0">#REF!</definedName>
    <definedName name="_sel22" localSheetId="1">#REF!</definedName>
    <definedName name="_sel22">#REF!</definedName>
    <definedName name="_sel3" localSheetId="0">#REF!</definedName>
    <definedName name="_sel3" localSheetId="1">#REF!</definedName>
    <definedName name="_sel3">#REF!</definedName>
    <definedName name="_sel4" localSheetId="0">#REF!</definedName>
    <definedName name="_sel4" localSheetId="1">#REF!</definedName>
    <definedName name="_sel4">#REF!</definedName>
    <definedName name="_sel5" localSheetId="0">#REF!</definedName>
    <definedName name="_sel5" localSheetId="1">#REF!</definedName>
    <definedName name="_sel5">#REF!</definedName>
    <definedName name="_sel6" localSheetId="0">#REF!</definedName>
    <definedName name="_sel6" localSheetId="1">#REF!</definedName>
    <definedName name="_sel6">#REF!</definedName>
    <definedName name="_sel9" localSheetId="0">#REF!</definedName>
    <definedName name="_sel9" localSheetId="1">#REF!</definedName>
    <definedName name="_sel9">#REF!</definedName>
    <definedName name="_TBL3" localSheetId="0">#REF!</definedName>
    <definedName name="_TBL3" localSheetId="1">#REF!</definedName>
    <definedName name="_TBL3">#REF!</definedName>
    <definedName name="_vu2" localSheetId="0">#REF!</definedName>
    <definedName name="_vu2" localSheetId="1">#REF!</definedName>
    <definedName name="_vu2">#REF!</definedName>
    <definedName name="A_IMPRESIÓN_IM" localSheetId="0">#REF!</definedName>
    <definedName name="A_IMPRESIÓN_IM" localSheetId="1">#REF!</definedName>
    <definedName name="A_IMPRESIÓN_IM">#REF!</definedName>
    <definedName name="AB" localSheetId="0">#REF!</definedName>
    <definedName name="AB" localSheetId="1">#REF!</definedName>
    <definedName name="AB">#REF!</definedName>
    <definedName name="adad" localSheetId="0">#REF!</definedName>
    <definedName name="adad" localSheetId="1">#REF!</definedName>
    <definedName name="adad">#REF!</definedName>
    <definedName name="adada" localSheetId="0">#REF!</definedName>
    <definedName name="adada" localSheetId="1">#REF!</definedName>
    <definedName name="adada">#REF!</definedName>
    <definedName name="add" localSheetId="0">#REF!</definedName>
    <definedName name="add" localSheetId="1">#REF!</definedName>
    <definedName name="add">#REF!</definedName>
    <definedName name="ADMINISTRA" localSheetId="0">#REF!</definedName>
    <definedName name="ADMINISTRA" localSheetId="1">#REF!</definedName>
    <definedName name="ADMINISTRA">#REF!</definedName>
    <definedName name="ADMINSTRA" localSheetId="0">#REF!</definedName>
    <definedName name="ADMINSTRA" localSheetId="1">#REF!</definedName>
    <definedName name="ADMINSTRA">#REF!</definedName>
    <definedName name="ADMON" localSheetId="0">#REF!</definedName>
    <definedName name="ADMON" localSheetId="1">#REF!</definedName>
    <definedName name="ADMON">#REF!</definedName>
    <definedName name="admons" localSheetId="0">#REF!</definedName>
    <definedName name="admons" localSheetId="1">#REF!</definedName>
    <definedName name="admons">#REF!</definedName>
    <definedName name="adsasadd" localSheetId="0">#REF!</definedName>
    <definedName name="adsasadd" localSheetId="1">#REF!</definedName>
    <definedName name="adsasadd">#REF!</definedName>
    <definedName name="aewrw" localSheetId="0">#REF!</definedName>
    <definedName name="aewrw" localSheetId="1">#REF!</definedName>
    <definedName name="aewrw">#REF!</definedName>
    <definedName name="alkor" localSheetId="0">#REF!</definedName>
    <definedName name="alkor" localSheetId="1">#REF!</definedName>
    <definedName name="alkor">#REF!</definedName>
    <definedName name="alternativa" localSheetId="0">#REF!</definedName>
    <definedName name="alternativa" localSheetId="1">#REF!</definedName>
    <definedName name="alternativa">#REF!</definedName>
    <definedName name="alternativa1" localSheetId="0">#REF!</definedName>
    <definedName name="alternativa1" localSheetId="1">#REF!</definedName>
    <definedName name="alternativa1">#REF!</definedName>
    <definedName name="alternativa2" localSheetId="0">#REF!</definedName>
    <definedName name="alternativa2" localSheetId="1">#REF!</definedName>
    <definedName name="alternativa2">#REF!</definedName>
    <definedName name="alternativa3" localSheetId="0">#REF!</definedName>
    <definedName name="alternativa3" localSheetId="1">#REF!</definedName>
    <definedName name="alternativa3">#REF!</definedName>
    <definedName name="ALTERNATIVAS" localSheetId="0">#REF!</definedName>
    <definedName name="ALTERNATIVAS" localSheetId="1">#REF!</definedName>
    <definedName name="ALTERNATIVAS">#REF!</definedName>
    <definedName name="AlternativaSeleccionada" localSheetId="0">#REF!</definedName>
    <definedName name="AlternativaSeleccionada" localSheetId="1">#REF!</definedName>
    <definedName name="AlternativaSeleccionada">#REF!</definedName>
    <definedName name="Area" localSheetId="0">#REF!</definedName>
    <definedName name="Area" localSheetId="1">#REF!</definedName>
    <definedName name="Area">#REF!</definedName>
    <definedName name="ARRIENDO" localSheetId="0">#REF!</definedName>
    <definedName name="ARRIENDO" localSheetId="1">#REF!</definedName>
    <definedName name="ARRIENDO">#REF!</definedName>
    <definedName name="ASISTENCIA" localSheetId="0">#REF!</definedName>
    <definedName name="ASISTENCIA" localSheetId="1">#REF!</definedName>
    <definedName name="ASISTENCIA">#REF!</definedName>
    <definedName name="Award" localSheetId="0">#REF!</definedName>
    <definedName name="Award" localSheetId="1">#REF!</definedName>
    <definedName name="Award">#REF!</definedName>
    <definedName name="B">#REF!</definedName>
    <definedName name="Balance_Impr1" localSheetId="0">#REF!</definedName>
    <definedName name="Balance_Impr1" localSheetId="1">#REF!</definedName>
    <definedName name="Balance_Impr1">#REF!</definedName>
    <definedName name="Balance_Impr2" localSheetId="0">#REF!</definedName>
    <definedName name="Balance_Impr2" localSheetId="1">#REF!</definedName>
    <definedName name="Balance_Impr2">#REF!</definedName>
    <definedName name="bcaeinicial2" localSheetId="0">#REF!</definedName>
    <definedName name="bcaeinicial2" localSheetId="1">#REF!</definedName>
    <definedName name="bcaeinicial2">#REF!</definedName>
    <definedName name="bcaeinicial3" localSheetId="0">#REF!</definedName>
    <definedName name="bcaeinicial3" localSheetId="1">#REF!</definedName>
    <definedName name="bcaeinicial3">#REF!</definedName>
    <definedName name="bcaminicial2" localSheetId="0">#REF!</definedName>
    <definedName name="bcaminicial2" localSheetId="1">#REF!</definedName>
    <definedName name="bcaminicial2">#REF!</definedName>
    <definedName name="bcaminicial3" localSheetId="0">#REF!</definedName>
    <definedName name="bcaminicial3" localSheetId="1">#REF!</definedName>
    <definedName name="bcaminicial3">#REF!</definedName>
    <definedName name="BienesOperacion" localSheetId="0">#REF!</definedName>
    <definedName name="BienesOperacion" localSheetId="1">#REF!</definedName>
    <definedName name="BienesOperacion">#REF!</definedName>
    <definedName name="BienesProdCP" localSheetId="0">#REF!</definedName>
    <definedName name="BienesProdCP" localSheetId="1">#REF!</definedName>
    <definedName name="BienesProdCP">#REF!</definedName>
    <definedName name="BienesProdSP" localSheetId="0">#REF!</definedName>
    <definedName name="BienesProdSP" localSheetId="1">#REF!</definedName>
    <definedName name="BienesProdSP">#REF!</definedName>
    <definedName name="BienesProduccion" localSheetId="0">#REF!</definedName>
    <definedName name="BienesProduccion" localSheetId="1">#REF!</definedName>
    <definedName name="BienesProduccion">#REF!</definedName>
    <definedName name="C_" localSheetId="0">#REF!</definedName>
    <definedName name="C_" localSheetId="1">#REF!</definedName>
    <definedName name="C_">#REF!</definedName>
    <definedName name="caep" localSheetId="0">#REF!</definedName>
    <definedName name="caep" localSheetId="1">#REF!</definedName>
    <definedName name="caep">#REF!</definedName>
    <definedName name="caep2" localSheetId="0">#REF!</definedName>
    <definedName name="caep2" localSheetId="1">#REF!</definedName>
    <definedName name="caep2">#REF!</definedName>
    <definedName name="caep3" localSheetId="0">#REF!</definedName>
    <definedName name="caep3" localSheetId="1">#REF!</definedName>
    <definedName name="caep3">#REF!</definedName>
    <definedName name="caes" localSheetId="0">#REF!</definedName>
    <definedName name="caes" localSheetId="1">#REF!</definedName>
    <definedName name="caes">#REF!</definedName>
    <definedName name="caes2" localSheetId="0">#REF!</definedName>
    <definedName name="caes2" localSheetId="1">#REF!</definedName>
    <definedName name="caes2">#REF!</definedName>
    <definedName name="caes3" localSheetId="0">#REF!</definedName>
    <definedName name="caes3" localSheetId="1">#REF!</definedName>
    <definedName name="caes3">#REF!</definedName>
    <definedName name="caesx" localSheetId="0">#REF!</definedName>
    <definedName name="caesx" localSheetId="1">#REF!</definedName>
    <definedName name="caesx">#REF!</definedName>
    <definedName name="CambioInversion" localSheetId="0">#REF!</definedName>
    <definedName name="CambioInversion" localSheetId="1">#REF!</definedName>
    <definedName name="CambioInversion">#REF!</definedName>
    <definedName name="celda0" localSheetId="0">#REF!</definedName>
    <definedName name="celda0" localSheetId="1">#REF!</definedName>
    <definedName name="celda0">#REF!</definedName>
    <definedName name="celda1" localSheetId="0">#REF!</definedName>
    <definedName name="celda1" localSheetId="1">#REF!</definedName>
    <definedName name="celda1">#REF!</definedName>
    <definedName name="celda10" localSheetId="0">#REF!</definedName>
    <definedName name="celda10" localSheetId="1">#REF!</definedName>
    <definedName name="celda10">#REF!</definedName>
    <definedName name="celda10a" localSheetId="0">#REF!</definedName>
    <definedName name="celda10a" localSheetId="1">#REF!</definedName>
    <definedName name="celda10a">#REF!</definedName>
    <definedName name="celda10b" localSheetId="0">#REF!</definedName>
    <definedName name="celda10b" localSheetId="1">#REF!</definedName>
    <definedName name="celda10b">#REF!</definedName>
    <definedName name="celda10c" localSheetId="0">#REF!</definedName>
    <definedName name="celda10c" localSheetId="1">#REF!</definedName>
    <definedName name="celda10c">#REF!</definedName>
    <definedName name="celda10d" localSheetId="0">#REF!</definedName>
    <definedName name="celda10d" localSheetId="1">#REF!</definedName>
    <definedName name="celda10d">#REF!</definedName>
    <definedName name="celda10e" localSheetId="0">#REF!</definedName>
    <definedName name="celda10e" localSheetId="1">#REF!</definedName>
    <definedName name="celda10e">#REF!</definedName>
    <definedName name="celda10f" localSheetId="0">#REF!</definedName>
    <definedName name="celda10f" localSheetId="1">#REF!</definedName>
    <definedName name="celda10f">#REF!</definedName>
    <definedName name="celda10g" localSheetId="0">#REF!</definedName>
    <definedName name="celda10g" localSheetId="1">#REF!</definedName>
    <definedName name="celda10g">#REF!</definedName>
    <definedName name="celda10h" localSheetId="0">#REF!</definedName>
    <definedName name="celda10h" localSheetId="1">#REF!</definedName>
    <definedName name="celda10h">#REF!</definedName>
    <definedName name="celda10i" localSheetId="0">#REF!</definedName>
    <definedName name="celda10i" localSheetId="1">#REF!</definedName>
    <definedName name="celda10i">#REF!</definedName>
    <definedName name="celda10j" localSheetId="0">#REF!</definedName>
    <definedName name="celda10j" localSheetId="1">#REF!</definedName>
    <definedName name="celda10j">#REF!</definedName>
    <definedName name="celda11" localSheetId="0">#REF!</definedName>
    <definedName name="celda11" localSheetId="1">#REF!</definedName>
    <definedName name="celda11">#REF!</definedName>
    <definedName name="celda11a" localSheetId="0">#REF!</definedName>
    <definedName name="celda11a" localSheetId="1">#REF!</definedName>
    <definedName name="celda11a">#REF!</definedName>
    <definedName name="celda11b" localSheetId="0">#REF!</definedName>
    <definedName name="celda11b" localSheetId="1">#REF!</definedName>
    <definedName name="celda11b">#REF!</definedName>
    <definedName name="celda11c" localSheetId="0">#REF!</definedName>
    <definedName name="celda11c" localSheetId="1">#REF!</definedName>
    <definedName name="celda11c">#REF!</definedName>
    <definedName name="celda11d" localSheetId="0">#REF!</definedName>
    <definedName name="celda11d" localSheetId="1">#REF!</definedName>
    <definedName name="celda11d">#REF!</definedName>
    <definedName name="celda11e" localSheetId="0">#REF!</definedName>
    <definedName name="celda11e" localSheetId="1">#REF!</definedName>
    <definedName name="celda11e">#REF!</definedName>
    <definedName name="celda11f" localSheetId="0">#REF!</definedName>
    <definedName name="celda11f" localSheetId="1">#REF!</definedName>
    <definedName name="celda11f">#REF!</definedName>
    <definedName name="celda11g" localSheetId="0">#REF!</definedName>
    <definedName name="celda11g" localSheetId="1">#REF!</definedName>
    <definedName name="celda11g">#REF!</definedName>
    <definedName name="celda11h" localSheetId="0">#REF!</definedName>
    <definedName name="celda11h" localSheetId="1">#REF!</definedName>
    <definedName name="celda11h">#REF!</definedName>
    <definedName name="celda11i" localSheetId="0">#REF!</definedName>
    <definedName name="celda11i" localSheetId="1">#REF!</definedName>
    <definedName name="celda11i">#REF!</definedName>
    <definedName name="celda11j" localSheetId="0">#REF!</definedName>
    <definedName name="celda11j" localSheetId="1">#REF!</definedName>
    <definedName name="celda11j">#REF!</definedName>
    <definedName name="celda12" localSheetId="0">#REF!</definedName>
    <definedName name="celda12" localSheetId="1">#REF!</definedName>
    <definedName name="celda12">#REF!</definedName>
    <definedName name="celda12a" localSheetId="0">#REF!</definedName>
    <definedName name="celda12a" localSheetId="1">#REF!</definedName>
    <definedName name="celda12a">#REF!</definedName>
    <definedName name="celda12b" localSheetId="0">#REF!</definedName>
    <definedName name="celda12b" localSheetId="1">#REF!</definedName>
    <definedName name="celda12b">#REF!</definedName>
    <definedName name="celda13" localSheetId="0">#REF!</definedName>
    <definedName name="celda13" localSheetId="1">#REF!</definedName>
    <definedName name="celda13">#REF!</definedName>
    <definedName name="celda13a" localSheetId="0">#REF!</definedName>
    <definedName name="celda13a" localSheetId="1">#REF!</definedName>
    <definedName name="celda13a">#REF!</definedName>
    <definedName name="celda13b" localSheetId="0">#REF!</definedName>
    <definedName name="celda13b" localSheetId="1">#REF!</definedName>
    <definedName name="celda13b">#REF!</definedName>
    <definedName name="celda14" localSheetId="0">#REF!</definedName>
    <definedName name="celda14" localSheetId="1">#REF!</definedName>
    <definedName name="celda14">#REF!</definedName>
    <definedName name="celda14a" localSheetId="0">#REF!</definedName>
    <definedName name="celda14a" localSheetId="1">#REF!</definedName>
    <definedName name="celda14a">#REF!</definedName>
    <definedName name="celda14b" localSheetId="0">#REF!</definedName>
    <definedName name="celda14b" localSheetId="1">#REF!</definedName>
    <definedName name="celda14b">#REF!</definedName>
    <definedName name="celda15" localSheetId="0">#REF!</definedName>
    <definedName name="celda15" localSheetId="1">#REF!</definedName>
    <definedName name="celda15">#REF!</definedName>
    <definedName name="celda15a" localSheetId="0">#REF!</definedName>
    <definedName name="celda15a" localSheetId="1">#REF!</definedName>
    <definedName name="celda15a">#REF!</definedName>
    <definedName name="celda15b" localSheetId="0">#REF!</definedName>
    <definedName name="celda15b" localSheetId="1">#REF!</definedName>
    <definedName name="celda15b">#REF!</definedName>
    <definedName name="celda16" localSheetId="0">#REF!</definedName>
    <definedName name="celda16" localSheetId="1">#REF!</definedName>
    <definedName name="celda16">#REF!</definedName>
    <definedName name="celda16a" localSheetId="0">#REF!</definedName>
    <definedName name="celda16a" localSheetId="1">#REF!</definedName>
    <definedName name="celda16a">#REF!</definedName>
    <definedName name="celda17" localSheetId="0">#REF!</definedName>
    <definedName name="celda17" localSheetId="1">#REF!</definedName>
    <definedName name="celda17">#REF!</definedName>
    <definedName name="celda17a" localSheetId="0">#REF!</definedName>
    <definedName name="celda17a" localSheetId="1">#REF!</definedName>
    <definedName name="celda17a">#REF!</definedName>
    <definedName name="celda18" localSheetId="0">#REF!</definedName>
    <definedName name="celda18" localSheetId="1">#REF!</definedName>
    <definedName name="celda18">#REF!</definedName>
    <definedName name="celda18a" localSheetId="0">#REF!</definedName>
    <definedName name="celda18a" localSheetId="1">#REF!</definedName>
    <definedName name="celda18a">#REF!</definedName>
    <definedName name="celda19" localSheetId="0">#REF!</definedName>
    <definedName name="celda19" localSheetId="1">#REF!</definedName>
    <definedName name="celda19">#REF!</definedName>
    <definedName name="celda1c" localSheetId="0">#REF!</definedName>
    <definedName name="celda1c" localSheetId="1">#REF!</definedName>
    <definedName name="celda1c">#REF!</definedName>
    <definedName name="celda1d" localSheetId="0">#REF!</definedName>
    <definedName name="celda1d" localSheetId="1">#REF!</definedName>
    <definedName name="celda1d">#REF!</definedName>
    <definedName name="celda1e" localSheetId="0">#REF!</definedName>
    <definedName name="celda1e" localSheetId="1">#REF!</definedName>
    <definedName name="celda1e">#REF!</definedName>
    <definedName name="celda2" localSheetId="0">#REF!</definedName>
    <definedName name="celda2" localSheetId="1">#REF!</definedName>
    <definedName name="celda2">#REF!</definedName>
    <definedName name="celda20" localSheetId="0">#REF!</definedName>
    <definedName name="celda20" localSheetId="1">#REF!</definedName>
    <definedName name="celda20">#REF!</definedName>
    <definedName name="celda21" localSheetId="0">#REF!</definedName>
    <definedName name="celda21" localSheetId="1">#REF!</definedName>
    <definedName name="celda21">#REF!</definedName>
    <definedName name="celda21a" localSheetId="0">#REF!</definedName>
    <definedName name="celda21a" localSheetId="1">#REF!</definedName>
    <definedName name="celda21a">#REF!</definedName>
    <definedName name="Celda22" localSheetId="0">#REF!</definedName>
    <definedName name="Celda22" localSheetId="1">#REF!</definedName>
    <definedName name="Celda22">#REF!</definedName>
    <definedName name="Celda22a" localSheetId="0">#REF!</definedName>
    <definedName name="Celda22a" localSheetId="1">#REF!</definedName>
    <definedName name="Celda22a">#REF!</definedName>
    <definedName name="celda23" localSheetId="0">#REF!</definedName>
    <definedName name="celda23" localSheetId="1">#REF!</definedName>
    <definedName name="celda23">#REF!</definedName>
    <definedName name="celda24" localSheetId="0">#REF!</definedName>
    <definedName name="celda24" localSheetId="1">#REF!</definedName>
    <definedName name="celda24">#REF!</definedName>
    <definedName name="celda25" localSheetId="0">#REF!</definedName>
    <definedName name="celda25" localSheetId="1">#REF!</definedName>
    <definedName name="celda25">#REF!</definedName>
    <definedName name="celda26" localSheetId="0">#REF!</definedName>
    <definedName name="celda26" localSheetId="1">#REF!</definedName>
    <definedName name="celda26">#REF!</definedName>
    <definedName name="celda27" localSheetId="0">#REF!</definedName>
    <definedName name="celda27" localSheetId="1">#REF!</definedName>
    <definedName name="celda27">#REF!</definedName>
    <definedName name="celda28" localSheetId="0">#REF!</definedName>
    <definedName name="celda28" localSheetId="1">#REF!</definedName>
    <definedName name="celda28">#REF!</definedName>
    <definedName name="celda29" localSheetId="0">#REF!</definedName>
    <definedName name="celda29" localSheetId="1">#REF!</definedName>
    <definedName name="celda29">#REF!</definedName>
    <definedName name="celda3" localSheetId="0">#REF!</definedName>
    <definedName name="celda3" localSheetId="1">#REF!</definedName>
    <definedName name="celda3">#REF!</definedName>
    <definedName name="celda30" localSheetId="0">#REF!</definedName>
    <definedName name="celda30" localSheetId="1">#REF!</definedName>
    <definedName name="celda30">#REF!</definedName>
    <definedName name="celda31" localSheetId="0">#REF!</definedName>
    <definedName name="celda31" localSheetId="1">#REF!</definedName>
    <definedName name="celda31">#REF!</definedName>
    <definedName name="celda32" localSheetId="0">#REF!</definedName>
    <definedName name="celda32" localSheetId="1">#REF!</definedName>
    <definedName name="celda32">#REF!</definedName>
    <definedName name="celda33" localSheetId="0">#REF!</definedName>
    <definedName name="celda33" localSheetId="1">#REF!</definedName>
    <definedName name="celda33">#REF!</definedName>
    <definedName name="celda34" localSheetId="0">#REF!</definedName>
    <definedName name="celda34" localSheetId="1">#REF!</definedName>
    <definedName name="celda34">#REF!</definedName>
    <definedName name="celda35" localSheetId="0">#REF!</definedName>
    <definedName name="celda35" localSheetId="1">#REF!</definedName>
    <definedName name="celda35">#REF!</definedName>
    <definedName name="Celda36" localSheetId="0">#REF!</definedName>
    <definedName name="Celda36" localSheetId="1">#REF!</definedName>
    <definedName name="Celda36">#REF!</definedName>
    <definedName name="celda37" localSheetId="0">#REF!</definedName>
    <definedName name="celda37" localSheetId="1">#REF!</definedName>
    <definedName name="celda37">#REF!</definedName>
    <definedName name="celda38" localSheetId="0">#REF!</definedName>
    <definedName name="celda38" localSheetId="1">#REF!</definedName>
    <definedName name="celda38">#REF!</definedName>
    <definedName name="celda3a" localSheetId="0">#REF!</definedName>
    <definedName name="celda3a" localSheetId="1">#REF!</definedName>
    <definedName name="celda3a">#REF!</definedName>
    <definedName name="celda4" localSheetId="0">#REF!</definedName>
    <definedName name="celda4" localSheetId="1">#REF!</definedName>
    <definedName name="celda4">#REF!</definedName>
    <definedName name="celda4a" localSheetId="0">#REF!</definedName>
    <definedName name="celda4a" localSheetId="1">#REF!</definedName>
    <definedName name="celda4a">#REF!</definedName>
    <definedName name="celda5" localSheetId="0">#REF!</definedName>
    <definedName name="celda5" localSheetId="1">#REF!</definedName>
    <definedName name="celda5">#REF!</definedName>
    <definedName name="celda5a" localSheetId="0">#REF!</definedName>
    <definedName name="celda5a" localSheetId="1">#REF!</definedName>
    <definedName name="celda5a">#REF!</definedName>
    <definedName name="celda6" localSheetId="0">#REF!</definedName>
    <definedName name="celda6" localSheetId="1">#REF!</definedName>
    <definedName name="celda6">#REF!</definedName>
    <definedName name="celda6a" localSheetId="0">#REF!</definedName>
    <definedName name="celda6a" localSheetId="1">#REF!</definedName>
    <definedName name="celda6a">#REF!</definedName>
    <definedName name="celda6c" localSheetId="0">#REF!</definedName>
    <definedName name="celda6c" localSheetId="1">#REF!</definedName>
    <definedName name="celda6c">#REF!</definedName>
    <definedName name="celda6d" localSheetId="0">#REF!</definedName>
    <definedName name="celda6d" localSheetId="1">#REF!</definedName>
    <definedName name="celda6d">#REF!</definedName>
    <definedName name="celda6e" localSheetId="0">#REF!</definedName>
    <definedName name="celda6e" localSheetId="1">#REF!</definedName>
    <definedName name="celda6e">#REF!</definedName>
    <definedName name="celda6f" localSheetId="0">#REF!</definedName>
    <definedName name="celda6f" localSheetId="1">#REF!</definedName>
    <definedName name="celda6f">#REF!</definedName>
    <definedName name="celda6g" localSheetId="0">#REF!</definedName>
    <definedName name="celda6g" localSheetId="1">#REF!</definedName>
    <definedName name="celda6g">#REF!</definedName>
    <definedName name="celda6h" localSheetId="0">#REF!</definedName>
    <definedName name="celda6h" localSheetId="1">#REF!</definedName>
    <definedName name="celda6h">#REF!</definedName>
    <definedName name="celda7" localSheetId="0">#REF!</definedName>
    <definedName name="celda7" localSheetId="1">#REF!</definedName>
    <definedName name="celda7">#REF!</definedName>
    <definedName name="celda7a" localSheetId="0">#REF!</definedName>
    <definedName name="celda7a" localSheetId="1">#REF!</definedName>
    <definedName name="celda7a">#REF!</definedName>
    <definedName name="celda7b" localSheetId="0">#REF!</definedName>
    <definedName name="celda7b" localSheetId="1">#REF!</definedName>
    <definedName name="celda7b">#REF!</definedName>
    <definedName name="celda7c" localSheetId="0">#REF!</definedName>
    <definedName name="celda7c" localSheetId="1">#REF!</definedName>
    <definedName name="celda7c">#REF!</definedName>
    <definedName name="celda7d" localSheetId="0">#REF!</definedName>
    <definedName name="celda7d" localSheetId="1">#REF!</definedName>
    <definedName name="celda7d">#REF!</definedName>
    <definedName name="celda7e" localSheetId="0">#REF!</definedName>
    <definedName name="celda7e" localSheetId="1">#REF!</definedName>
    <definedName name="celda7e">#REF!</definedName>
    <definedName name="celda7f" localSheetId="0">#REF!</definedName>
    <definedName name="celda7f" localSheetId="1">#REF!</definedName>
    <definedName name="celda7f">#REF!</definedName>
    <definedName name="celda7g" localSheetId="0">#REF!</definedName>
    <definedName name="celda7g" localSheetId="1">#REF!</definedName>
    <definedName name="celda7g">#REF!</definedName>
    <definedName name="celda7h" localSheetId="0">#REF!</definedName>
    <definedName name="celda7h" localSheetId="1">#REF!</definedName>
    <definedName name="celda7h">#REF!</definedName>
    <definedName name="celda7i" localSheetId="0">#REF!</definedName>
    <definedName name="celda7i" localSheetId="1">#REF!</definedName>
    <definedName name="celda7i">#REF!</definedName>
    <definedName name="celda7j" localSheetId="0">#REF!</definedName>
    <definedName name="celda7j" localSheetId="1">#REF!</definedName>
    <definedName name="celda7j">#REF!</definedName>
    <definedName name="celda8" localSheetId="0">#REF!</definedName>
    <definedName name="celda8" localSheetId="1">#REF!</definedName>
    <definedName name="celda8">#REF!</definedName>
    <definedName name="celda8a" localSheetId="0">#REF!</definedName>
    <definedName name="celda8a" localSheetId="1">#REF!</definedName>
    <definedName name="celda8a">#REF!</definedName>
    <definedName name="celda8b" localSheetId="0">#REF!</definedName>
    <definedName name="celda8b" localSheetId="1">#REF!</definedName>
    <definedName name="celda8b">#REF!</definedName>
    <definedName name="celda8c" localSheetId="0">#REF!</definedName>
    <definedName name="celda8c" localSheetId="1">#REF!</definedName>
    <definedName name="celda8c">#REF!</definedName>
    <definedName name="celda8d" localSheetId="0">#REF!</definedName>
    <definedName name="celda8d" localSheetId="1">#REF!</definedName>
    <definedName name="celda8d">#REF!</definedName>
    <definedName name="celda8e" localSheetId="0">#REF!</definedName>
    <definedName name="celda8e" localSheetId="1">#REF!</definedName>
    <definedName name="celda8e">#REF!</definedName>
    <definedName name="celda8f" localSheetId="0">#REF!</definedName>
    <definedName name="celda8f" localSheetId="1">#REF!</definedName>
    <definedName name="celda8f">#REF!</definedName>
    <definedName name="celda8g" localSheetId="0">#REF!</definedName>
    <definedName name="celda8g" localSheetId="1">#REF!</definedName>
    <definedName name="celda8g">#REF!</definedName>
    <definedName name="celda8h" localSheetId="0">#REF!</definedName>
    <definedName name="celda8h" localSheetId="1">#REF!</definedName>
    <definedName name="celda8h">#REF!</definedName>
    <definedName name="celda8i" localSheetId="0">#REF!</definedName>
    <definedName name="celda8i" localSheetId="1">#REF!</definedName>
    <definedName name="celda8i">#REF!</definedName>
    <definedName name="celda8j" localSheetId="0">#REF!</definedName>
    <definedName name="celda8j" localSheetId="1">#REF!</definedName>
    <definedName name="celda8j">#REF!</definedName>
    <definedName name="celda9" localSheetId="0">#REF!</definedName>
    <definedName name="celda9" localSheetId="1">#REF!</definedName>
    <definedName name="celda9">#REF!</definedName>
    <definedName name="celda9a" localSheetId="0">#REF!</definedName>
    <definedName name="celda9a" localSheetId="1">#REF!</definedName>
    <definedName name="celda9a">#REF!</definedName>
    <definedName name="celda9c" localSheetId="0">#REF!</definedName>
    <definedName name="celda9c" localSheetId="1">#REF!</definedName>
    <definedName name="celda9c">#REF!</definedName>
    <definedName name="celda9d" localSheetId="0">#REF!</definedName>
    <definedName name="celda9d" localSheetId="1">#REF!</definedName>
    <definedName name="celda9d">#REF!</definedName>
    <definedName name="celda9e" localSheetId="0">#REF!</definedName>
    <definedName name="celda9e" localSheetId="1">#REF!</definedName>
    <definedName name="celda9e">#REF!</definedName>
    <definedName name="celda9f" localSheetId="0">#REF!</definedName>
    <definedName name="celda9f" localSheetId="1">#REF!</definedName>
    <definedName name="celda9f">#REF!</definedName>
    <definedName name="celda9g" localSheetId="0">#REF!</definedName>
    <definedName name="celda9g" localSheetId="1">#REF!</definedName>
    <definedName name="celda9g">#REF!</definedName>
    <definedName name="celda9h" localSheetId="0">#REF!</definedName>
    <definedName name="celda9h" localSheetId="1">#REF!</definedName>
    <definedName name="celda9h">#REF!</definedName>
    <definedName name="celdacontrol" localSheetId="0">#REF!</definedName>
    <definedName name="celdacontrol" localSheetId="1">#REF!</definedName>
    <definedName name="celdacontrol">#REF!</definedName>
    <definedName name="celdacontrol1" localSheetId="0">#REF!</definedName>
    <definedName name="celdacontrol1" localSheetId="1">#REF!</definedName>
    <definedName name="celdacontrol1">#REF!</definedName>
    <definedName name="celdacontrol2" localSheetId="0">#REF!</definedName>
    <definedName name="celdacontrol2" localSheetId="1">#REF!</definedName>
    <definedName name="celdacontrol2">#REF!</definedName>
    <definedName name="celdacontrol3" localSheetId="0">#REF!</definedName>
    <definedName name="celdacontrol3" localSheetId="1">#REF!</definedName>
    <definedName name="celdacontrol3">#REF!</definedName>
    <definedName name="celdatotal" localSheetId="0">#REF!</definedName>
    <definedName name="celdatotal" localSheetId="1">#REF!</definedName>
    <definedName name="celdatotal">#REF!</definedName>
    <definedName name="celdatotal2" localSheetId="0">#REF!</definedName>
    <definedName name="celdatotal2" localSheetId="1">#REF!</definedName>
    <definedName name="celdatotal2">#REF!</definedName>
    <definedName name="celdatotal3" localSheetId="0">#REF!</definedName>
    <definedName name="celdatotal3" localSheetId="1">#REF!</definedName>
    <definedName name="celdatotal3">#REF!</definedName>
    <definedName name="celdatotal5" localSheetId="0">#REF!</definedName>
    <definedName name="celdatotal5" localSheetId="1">#REF!</definedName>
    <definedName name="celdatotal5">#REF!</definedName>
    <definedName name="celdatotal6" localSheetId="0">#REF!</definedName>
    <definedName name="celdatotal6" localSheetId="1">#REF!</definedName>
    <definedName name="celdatotal6">#REF!</definedName>
    <definedName name="celday" localSheetId="0">#REF!</definedName>
    <definedName name="celday" localSheetId="1">#REF!</definedName>
    <definedName name="celday">#REF!</definedName>
    <definedName name="celdaya" localSheetId="0">#REF!</definedName>
    <definedName name="celdaya" localSheetId="1">#REF!</definedName>
    <definedName name="celdaya">#REF!</definedName>
    <definedName name="Comentario" localSheetId="0">#REF!</definedName>
    <definedName name="Comentario" localSheetId="1">#REF!</definedName>
    <definedName name="Comentario">#REF!</definedName>
    <definedName name="componentes" localSheetId="0">#REF!</definedName>
    <definedName name="componentes" localSheetId="1">#REF!</definedName>
    <definedName name="componentes">#REF!</definedName>
    <definedName name="componentes2" localSheetId="0">#REF!</definedName>
    <definedName name="componentes2" localSheetId="1">#REF!</definedName>
    <definedName name="componentes2">#REF!</definedName>
    <definedName name="componentes3" localSheetId="0">#REF!</definedName>
    <definedName name="componentes3" localSheetId="1">#REF!</definedName>
    <definedName name="componentes3">#REF!</definedName>
    <definedName name="COMPRA" localSheetId="0">#REF!</definedName>
    <definedName name="COMPRA" localSheetId="1">#REF!</definedName>
    <definedName name="COMPRA">#REF!</definedName>
    <definedName name="COMUNICAC" localSheetId="0">#REF!</definedName>
    <definedName name="COMUNICAC" localSheetId="1">#REF!</definedName>
    <definedName name="COMUNICAC">#REF!</definedName>
    <definedName name="CostoIncremental" localSheetId="0">#REF!</definedName>
    <definedName name="CostoIncremental" localSheetId="1">#REF!</definedName>
    <definedName name="CostoIncremental">#REF!</definedName>
    <definedName name="COSTOKILO" localSheetId="0">#REF!</definedName>
    <definedName name="COSTOKILO" localSheetId="1">#REF!</definedName>
    <definedName name="COSTOKILO">#REF!</definedName>
    <definedName name="CostosComercializacion" localSheetId="0">#REF!</definedName>
    <definedName name="CostosComercializacion" localSheetId="1">#REF!</definedName>
    <definedName name="CostosComercializacion">#REF!</definedName>
    <definedName name="costosmenesqind_impr3" localSheetId="0">#REF!</definedName>
    <definedName name="costosmenesqind_impr3" localSheetId="1">#REF!</definedName>
    <definedName name="costosmenesqind_impr3">#REF!</definedName>
    <definedName name="CostosMensEsqInd_Impr2" localSheetId="0">#REF!</definedName>
    <definedName name="CostosMensEsqInd_Impr2" localSheetId="1">#REF!</definedName>
    <definedName name="CostosMensEsqInd_Impr2">#REF!</definedName>
    <definedName name="CostosMes" localSheetId="0">#REF!</definedName>
    <definedName name="CostosMes" localSheetId="1">#REF!</definedName>
    <definedName name="CostosMes">#REF!</definedName>
    <definedName name="CostoSocial" localSheetId="0">#REF!</definedName>
    <definedName name="CostoSocial" localSheetId="1">#REF!</definedName>
    <definedName name="CostoSocial">#REF!</definedName>
    <definedName name="CostosProduccion" localSheetId="0">#REF!</definedName>
    <definedName name="CostosProduccion" localSheetId="1">#REF!</definedName>
    <definedName name="CostosProduccion">#REF!</definedName>
    <definedName name="cppc" localSheetId="0">#REF!</definedName>
    <definedName name="cppc" localSheetId="1">#REF!</definedName>
    <definedName name="cppc">#REF!</definedName>
    <definedName name="cppc2" localSheetId="0">#REF!</definedName>
    <definedName name="cppc2" localSheetId="1">#REF!</definedName>
    <definedName name="cppc2">#REF!</definedName>
    <definedName name="cppc2p" localSheetId="0">#REF!</definedName>
    <definedName name="cppc2p" localSheetId="1">#REF!</definedName>
    <definedName name="cppc2p">#REF!</definedName>
    <definedName name="cppc3" localSheetId="0">#REF!</definedName>
    <definedName name="cppc3" localSheetId="1">#REF!</definedName>
    <definedName name="cppc3">#REF!</definedName>
    <definedName name="cppc3p" localSheetId="0">#REF!</definedName>
    <definedName name="cppc3p" localSheetId="1">#REF!</definedName>
    <definedName name="cppc3p">#REF!</definedName>
    <definedName name="cppcp" localSheetId="0">#REF!</definedName>
    <definedName name="cppcp" localSheetId="1">#REF!</definedName>
    <definedName name="cppcp">#REF!</definedName>
    <definedName name="CuadroDeProductos" localSheetId="0">#REF!</definedName>
    <definedName name="CuadroDeProductos" localSheetId="1">#REF!</definedName>
    <definedName name="CuadroDeProductos">#REF!</definedName>
    <definedName name="d" localSheetId="0">#REF!</definedName>
    <definedName name="d" localSheetId="1">#REF!</definedName>
    <definedName name="d">#REF!</definedName>
    <definedName name="dad" localSheetId="0">#REF!</definedName>
    <definedName name="dad" localSheetId="1">#REF!</definedName>
    <definedName name="dad">#REF!</definedName>
    <definedName name="dadad" localSheetId="0">#REF!</definedName>
    <definedName name="dadad" localSheetId="1">#REF!</definedName>
    <definedName name="dadad">#REF!</definedName>
    <definedName name="dadd" localSheetId="0">#REF!</definedName>
    <definedName name="dadd" localSheetId="1">#REF!</definedName>
    <definedName name="dadd">#REF!</definedName>
    <definedName name="ddada" localSheetId="0">#REF!</definedName>
    <definedName name="ddada" localSheetId="1">#REF!</definedName>
    <definedName name="ddada">#REF!</definedName>
    <definedName name="ddd" localSheetId="0">#REF!</definedName>
    <definedName name="ddd" localSheetId="1">#REF!</definedName>
    <definedName name="ddd">#REF!</definedName>
    <definedName name="DEVENGADO" localSheetId="0">#REF!</definedName>
    <definedName name="DEVENGADO" localSheetId="1">#REF!</definedName>
    <definedName name="DEVENGADO">#REF!</definedName>
    <definedName name="dfsgfds" localSheetId="0">#REF!</definedName>
    <definedName name="dfsgfds" localSheetId="1">#REF!</definedName>
    <definedName name="dfsgfds">#REF!</definedName>
    <definedName name="disrate" localSheetId="0">#REF!</definedName>
    <definedName name="disrate" localSheetId="1">#REF!</definedName>
    <definedName name="disrate">#REF!</definedName>
    <definedName name="divisas" localSheetId="0">#REF!</definedName>
    <definedName name="divisas" localSheetId="1">#REF!</definedName>
    <definedName name="divisas">#REF!</definedName>
    <definedName name="divisas2" localSheetId="0">#REF!</definedName>
    <definedName name="divisas2" localSheetId="1">#REF!</definedName>
    <definedName name="divisas2">#REF!</definedName>
    <definedName name="divisas3" localSheetId="0">#REF!</definedName>
    <definedName name="divisas3" localSheetId="1">#REF!</definedName>
    <definedName name="divisas3">#REF!</definedName>
    <definedName name="dsfgfdsg" localSheetId="0">#REF!</definedName>
    <definedName name="dsfgfdsg" localSheetId="1">#REF!</definedName>
    <definedName name="dsfgfdsg">#REF!</definedName>
    <definedName name="e" localSheetId="0">#REF!</definedName>
    <definedName name="e" localSheetId="1">#REF!</definedName>
    <definedName name="e">#REF!</definedName>
    <definedName name="eentre30_60" localSheetId="0">#REF!</definedName>
    <definedName name="eentre30_60" localSheetId="1">#REF!</definedName>
    <definedName name="eentre30_60">#REF!</definedName>
    <definedName name="eentre60_120" localSheetId="0">#REF!</definedName>
    <definedName name="eentre60_120" localSheetId="1">#REF!</definedName>
    <definedName name="eentre60_120">#REF!</definedName>
    <definedName name="emas120" localSheetId="0">#REF!</definedName>
    <definedName name="emas120" localSheetId="1">#REF!</definedName>
    <definedName name="emas120">#REF!</definedName>
    <definedName name="emenos30" localSheetId="0">#REF!</definedName>
    <definedName name="emenos30" localSheetId="1">#REF!</definedName>
    <definedName name="emenos30">#REF!</definedName>
    <definedName name="empezar" localSheetId="0">#REF!</definedName>
    <definedName name="empezar" localSheetId="1">#REF!</definedName>
    <definedName name="empezar">#REF!</definedName>
    <definedName name="erewe" localSheetId="0">#REF!</definedName>
    <definedName name="erewe" localSheetId="1">#REF!</definedName>
    <definedName name="erewe">#REF!</definedName>
    <definedName name="escenario1" localSheetId="0">#REF!</definedName>
    <definedName name="escenario1" localSheetId="1">#REF!</definedName>
    <definedName name="escenario1">#REF!</definedName>
    <definedName name="EspecieFinal" localSheetId="0">#REF!</definedName>
    <definedName name="EspecieFinal" localSheetId="1">#REF!</definedName>
    <definedName name="EspecieFinal">#REF!</definedName>
    <definedName name="Esquema_Ampliado" localSheetId="0">#REF!</definedName>
    <definedName name="Esquema_Ampliado" localSheetId="1">#REF!</definedName>
    <definedName name="Esquema_Ampliado">#REF!</definedName>
    <definedName name="Esquema_Industria" localSheetId="0">#REF!</definedName>
    <definedName name="Esquema_Industria" localSheetId="1">#REF!</definedName>
    <definedName name="Esquema_Industria">#REF!</definedName>
    <definedName name="Esquema_Resumido" localSheetId="0">#REF!</definedName>
    <definedName name="Esquema_Resumido" localSheetId="1">#REF!</definedName>
    <definedName name="Esquema_Resumido">#REF!</definedName>
    <definedName name="Esquema_Servicios" localSheetId="0">#REF!</definedName>
    <definedName name="Esquema_Servicios" localSheetId="1">#REF!</definedName>
    <definedName name="Esquema_Servicios">#REF!</definedName>
    <definedName name="Esquema_Servicios_Mens" localSheetId="0">#REF!</definedName>
    <definedName name="Esquema_Servicios_Mens" localSheetId="1">#REF!</definedName>
    <definedName name="Esquema_Servicios_Mens">#REF!</definedName>
    <definedName name="esquema_servicios_mens2" localSheetId="0">#REF!</definedName>
    <definedName name="esquema_servicios_mens2" localSheetId="1">#REF!</definedName>
    <definedName name="esquema_servicios_mens2">#REF!</definedName>
    <definedName name="Esquema_Simplificado" localSheetId="0">#REF!</definedName>
    <definedName name="Esquema_Simplificado" localSheetId="1">#REF!</definedName>
    <definedName name="Esquema_Simplificado">#REF!</definedName>
    <definedName name="Esquema_Simplificado_Mens" localSheetId="0">#REF!</definedName>
    <definedName name="Esquema_Simplificado_Mens" localSheetId="1">#REF!</definedName>
    <definedName name="Esquema_Simplificado_Mens">#REF!</definedName>
    <definedName name="esquema_simplificado_mens2" localSheetId="0">#REF!</definedName>
    <definedName name="esquema_simplificado_mens2" localSheetId="1">#REF!</definedName>
    <definedName name="esquema_simplificado_mens2">#REF!</definedName>
    <definedName name="EstaAID" localSheetId="0">#REF!</definedName>
    <definedName name="EstaAID" localSheetId="1">#REF!</definedName>
    <definedName name="EstaAID">#REF!</definedName>
    <definedName name="Establ" localSheetId="0">#REF!</definedName>
    <definedName name="Establ" localSheetId="1">#REF!</definedName>
    <definedName name="Establ">#REF!</definedName>
    <definedName name="EstaCom" localSheetId="0">#REF!</definedName>
    <definedName name="EstaCom" localSheetId="1">#REF!</definedName>
    <definedName name="EstaCom">#REF!</definedName>
    <definedName name="EstaCRE" localSheetId="0">#REF!</definedName>
    <definedName name="EstaCRE" localSheetId="1">#REF!</definedName>
    <definedName name="EstaCRE">#REF!</definedName>
    <definedName name="Exportable" localSheetId="0">#REF!</definedName>
    <definedName name="Exportable" localSheetId="1">#REF!</definedName>
    <definedName name="Exportable">#REF!</definedName>
    <definedName name="ExportableSIN2" localSheetId="0">#REF!</definedName>
    <definedName name="ExportableSIN2" localSheetId="1">#REF!</definedName>
    <definedName name="ExportableSIN2">#REF!</definedName>
    <definedName name="ExportableSIN3" localSheetId="0">#REF!</definedName>
    <definedName name="ExportableSIN3" localSheetId="1">#REF!</definedName>
    <definedName name="ExportableSIN3">#REF!</definedName>
    <definedName name="ExportableSIN4" localSheetId="0">#REF!</definedName>
    <definedName name="ExportableSIN4" localSheetId="1">#REF!</definedName>
    <definedName name="ExportableSIN4">#REF!</definedName>
    <definedName name="FCL_Impr" localSheetId="0">#REF!</definedName>
    <definedName name="FCL_Impr" localSheetId="1">#REF!</definedName>
    <definedName name="FCL_Impr">#REF!</definedName>
    <definedName name="fdgdfgsdf" localSheetId="0">#REF!</definedName>
    <definedName name="fdgdfgsdf" localSheetId="1">#REF!</definedName>
    <definedName name="fdgdfgsdf">#REF!</definedName>
    <definedName name="fdgfdsgfds" localSheetId="0">#REF!</definedName>
    <definedName name="fdgfdsgfds" localSheetId="1">#REF!</definedName>
    <definedName name="fdgfdsgfds">#REF!</definedName>
    <definedName name="fdsgfdg" localSheetId="0">#REF!</definedName>
    <definedName name="fdsgfdg" localSheetId="1">#REF!</definedName>
    <definedName name="fdsgfdg">#REF!</definedName>
    <definedName name="fdsgfds" localSheetId="0">#REF!</definedName>
    <definedName name="fdsgfds" localSheetId="1">#REF!</definedName>
    <definedName name="fdsgfds">#REF!</definedName>
    <definedName name="fdsgfdsgfds" localSheetId="0">#REF!</definedName>
    <definedName name="fdsgfdsgfds" localSheetId="1">#REF!</definedName>
    <definedName name="fdsgfdsgfds">#REF!</definedName>
    <definedName name="fdsgsdfg" localSheetId="0">#REF!</definedName>
    <definedName name="fdsgsdfg" localSheetId="1">#REF!</definedName>
    <definedName name="fdsgsdfg">#REF!</definedName>
    <definedName name="fesf" localSheetId="0">#REF!</definedName>
    <definedName name="fesf" localSheetId="1">#REF!</definedName>
    <definedName name="fesf">#REF!</definedName>
    <definedName name="FF_Impr1" localSheetId="0">#REF!</definedName>
    <definedName name="FF_Impr1" localSheetId="1">#REF!</definedName>
    <definedName name="FF_Impr1">#REF!</definedName>
    <definedName name="FF_Impr2" localSheetId="0">#REF!</definedName>
    <definedName name="FF_Impr2" localSheetId="1">#REF!</definedName>
    <definedName name="FF_Impr2">#REF!</definedName>
    <definedName name="ffdsgfds" localSheetId="0">#REF!</definedName>
    <definedName name="ffdsgfds" localSheetId="1">#REF!</definedName>
    <definedName name="ffdsgfds">#REF!</definedName>
    <definedName name="fff" localSheetId="0">#REF!</definedName>
    <definedName name="fff" localSheetId="1">#REF!</definedName>
    <definedName name="fff">#REF!</definedName>
    <definedName name="fgdg" localSheetId="0">#REF!</definedName>
    <definedName name="fgdg" localSheetId="1">#REF!</definedName>
    <definedName name="fgdg">#REF!</definedName>
    <definedName name="Fila1" localSheetId="0">#REF!</definedName>
    <definedName name="Fila1" localSheetId="1">#REF!</definedName>
    <definedName name="Fila1">#REF!</definedName>
    <definedName name="Fila10" localSheetId="0">#REF!</definedName>
    <definedName name="Fila10" localSheetId="1">#REF!</definedName>
    <definedName name="Fila10">#REF!</definedName>
    <definedName name="Fila1000" localSheetId="0">#REF!</definedName>
    <definedName name="Fila1000" localSheetId="1">#REF!</definedName>
    <definedName name="Fila1000">#REF!</definedName>
    <definedName name="Fila11" localSheetId="0">#REF!</definedName>
    <definedName name="Fila11" localSheetId="1">#REF!</definedName>
    <definedName name="Fila11">#REF!</definedName>
    <definedName name="Fila12" localSheetId="0">#REF!</definedName>
    <definedName name="Fila12" localSheetId="1">#REF!</definedName>
    <definedName name="Fila12">#REF!</definedName>
    <definedName name="Fila13" localSheetId="0">#REF!</definedName>
    <definedName name="Fila13" localSheetId="1">#REF!</definedName>
    <definedName name="Fila13">#REF!</definedName>
    <definedName name="Fila14" localSheetId="0">#REF!</definedName>
    <definedName name="Fila14" localSheetId="1">#REF!</definedName>
    <definedName name="Fila14">#REF!</definedName>
    <definedName name="Fila15" localSheetId="0">#REF!</definedName>
    <definedName name="Fila15" localSheetId="1">#REF!</definedName>
    <definedName name="Fila15">#REF!</definedName>
    <definedName name="Fila16" localSheetId="0">#REF!</definedName>
    <definedName name="Fila16" localSheetId="1">#REF!</definedName>
    <definedName name="Fila16">#REF!</definedName>
    <definedName name="Fila17" localSheetId="0">#REF!</definedName>
    <definedName name="Fila17" localSheetId="1">#REF!</definedName>
    <definedName name="Fila17">#REF!</definedName>
    <definedName name="Fila18" localSheetId="0">#REF!</definedName>
    <definedName name="Fila18" localSheetId="1">#REF!</definedName>
    <definedName name="Fila18">#REF!</definedName>
    <definedName name="Fila19" localSheetId="0">#REF!</definedName>
    <definedName name="Fila19" localSheetId="1">#REF!</definedName>
    <definedName name="Fila19">#REF!</definedName>
    <definedName name="Fila2" localSheetId="0">#REF!</definedName>
    <definedName name="Fila2" localSheetId="1">#REF!</definedName>
    <definedName name="Fila2">#REF!</definedName>
    <definedName name="Fila20" localSheetId="0">#REF!</definedName>
    <definedName name="Fila20" localSheetId="1">#REF!</definedName>
    <definedName name="Fila20">#REF!</definedName>
    <definedName name="Fila3" localSheetId="0">#REF!</definedName>
    <definedName name="Fila3" localSheetId="1">#REF!</definedName>
    <definedName name="Fila3">#REF!</definedName>
    <definedName name="Fila300" localSheetId="0">#REF!</definedName>
    <definedName name="Fila300" localSheetId="1">#REF!</definedName>
    <definedName name="Fila300">#REF!</definedName>
    <definedName name="Fila301" localSheetId="0">#REF!</definedName>
    <definedName name="Fila301" localSheetId="1">#REF!</definedName>
    <definedName name="Fila301">#REF!</definedName>
    <definedName name="Fila302" localSheetId="0">#REF!</definedName>
    <definedName name="Fila302" localSheetId="1">#REF!</definedName>
    <definedName name="Fila302">#REF!</definedName>
    <definedName name="Fila4" localSheetId="0">#REF!</definedName>
    <definedName name="Fila4" localSheetId="1">#REF!</definedName>
    <definedName name="Fila4">#REF!</definedName>
    <definedName name="Fila6" localSheetId="0">#REF!</definedName>
    <definedName name="Fila6" localSheetId="1">#REF!</definedName>
    <definedName name="Fila6">#REF!</definedName>
    <definedName name="Fila7" localSheetId="0">#REF!</definedName>
    <definedName name="Fila7" localSheetId="1">#REF!</definedName>
    <definedName name="Fila7">#REF!</definedName>
    <definedName name="Fila8" localSheetId="0">#REF!</definedName>
    <definedName name="Fila8" localSheetId="1">#REF!</definedName>
    <definedName name="Fila8">#REF!</definedName>
    <definedName name="Fila9" localSheetId="0">#REF!</definedName>
    <definedName name="Fila9" localSheetId="1">#REF!</definedName>
    <definedName name="Fila9">#REF!</definedName>
    <definedName name="FilaFinal2" localSheetId="0">#REF!</definedName>
    <definedName name="FilaFinal2" localSheetId="1">#REF!</definedName>
    <definedName name="FilaFinal2">#REF!</definedName>
    <definedName name="FilaMedia01" localSheetId="0">#REF!</definedName>
    <definedName name="FilaMedia01" localSheetId="1">#REF!</definedName>
    <definedName name="FilaMedia01">#REF!</definedName>
    <definedName name="FlujoNetoEconomico" localSheetId="0">#REF!</definedName>
    <definedName name="FlujoNetoEconomico" localSheetId="1">#REF!</definedName>
    <definedName name="FlujoNetoEconomico">#REF!</definedName>
    <definedName name="FlujoNetoPrivado" localSheetId="0">#REF!</definedName>
    <definedName name="FlujoNetoPrivado" localSheetId="1">#REF!</definedName>
    <definedName name="FlujoNetoPrivado">#REF!</definedName>
    <definedName name="Formula1" localSheetId="0">#REF!</definedName>
    <definedName name="Formula1" localSheetId="1">#REF!</definedName>
    <definedName name="Formula1">#REF!</definedName>
    <definedName name="GastosEsqAmpl_Impr1" localSheetId="0">#REF!</definedName>
    <definedName name="GastosEsqAmpl_Impr1" localSheetId="1">#REF!</definedName>
    <definedName name="GastosEsqAmpl_Impr1">#REF!</definedName>
    <definedName name="GastosEsqAmpl_Impr2" localSheetId="0">#REF!</definedName>
    <definedName name="GastosEsqAmpl_Impr2" localSheetId="1">#REF!</definedName>
    <definedName name="GastosEsqAmpl_Impr2">#REF!</definedName>
    <definedName name="GastosEsqSimpl_Impr" localSheetId="0">#REF!</definedName>
    <definedName name="GastosEsqSimpl_Impr" localSheetId="1">#REF!</definedName>
    <definedName name="GastosEsqSimpl_Impr">#REF!</definedName>
    <definedName name="gdsfgfds" localSheetId="0">#REF!</definedName>
    <definedName name="gdsfgfds" localSheetId="1">#REF!</definedName>
    <definedName name="gdsfgfds">#REF!</definedName>
    <definedName name="gfdgfds" localSheetId="0">#REF!</definedName>
    <definedName name="gfdgfds" localSheetId="1">#REF!</definedName>
    <definedName name="gfdgfds">#REF!</definedName>
    <definedName name="gfdgsfdg" localSheetId="0">#REF!</definedName>
    <definedName name="gfdgsfdg" localSheetId="1">#REF!</definedName>
    <definedName name="gfdgsfdg">#REF!</definedName>
    <definedName name="gfdsgg" localSheetId="0">#REF!</definedName>
    <definedName name="gfdsgg" localSheetId="1">#REF!</definedName>
    <definedName name="gfdsgg">#REF!</definedName>
    <definedName name="ghgf" localSheetId="0">#REF!</definedName>
    <definedName name="ghgf" localSheetId="1">#REF!</definedName>
    <definedName name="ghgf">#REF!</definedName>
    <definedName name="GILO" localSheetId="0">#REF!</definedName>
    <definedName name="GILO" localSheetId="1">#REF!</definedName>
    <definedName name="GILO">#REF!</definedName>
    <definedName name="gilo2" localSheetId="0">#REF!</definedName>
    <definedName name="gilo2" localSheetId="1">#REF!</definedName>
    <definedName name="gilo2">#REF!</definedName>
    <definedName name="gjhjg" localSheetId="0">#REF!</definedName>
    <definedName name="gjhjg" localSheetId="1">#REF!</definedName>
    <definedName name="gjhjg">#REF!</definedName>
    <definedName name="Graficos_Impr1" localSheetId="0">#REF!</definedName>
    <definedName name="Graficos_Impr1" localSheetId="1">#REF!</definedName>
    <definedName name="Graficos_Impr1">#REF!</definedName>
    <definedName name="Graficos_Impr2" localSheetId="0">#REF!</definedName>
    <definedName name="Graficos_Impr2" localSheetId="1">#REF!</definedName>
    <definedName name="Graficos_Impr2">#REF!</definedName>
    <definedName name="hectareas1" localSheetId="0">#REF!</definedName>
    <definedName name="hectareas1" localSheetId="1">#REF!</definedName>
    <definedName name="hectareas1">#REF!</definedName>
    <definedName name="hgfjghj" localSheetId="0">#REF!</definedName>
    <definedName name="hgfjghj" localSheetId="1">#REF!</definedName>
    <definedName name="hgfjghj">#REF!</definedName>
    <definedName name="hojax" localSheetId="0">#REF!</definedName>
    <definedName name="hojax" localSheetId="1">#REF!</definedName>
    <definedName name="hojax">#REF!</definedName>
    <definedName name="ientre30_60" localSheetId="0">#REF!</definedName>
    <definedName name="ientre30_60" localSheetId="1">#REF!</definedName>
    <definedName name="ientre30_60">#REF!</definedName>
    <definedName name="ientre60_120" localSheetId="0">#REF!</definedName>
    <definedName name="ientre60_120" localSheetId="1">#REF!</definedName>
    <definedName name="ientre60_120">#REF!</definedName>
    <definedName name="imas120" localSheetId="0">#REF!</definedName>
    <definedName name="imas120" localSheetId="1">#REF!</definedName>
    <definedName name="imas120">#REF!</definedName>
    <definedName name="imenos30" localSheetId="0">#REF!</definedName>
    <definedName name="imenos30" localSheetId="1">#REF!</definedName>
    <definedName name="imenos30">#REF!</definedName>
    <definedName name="Impacto" localSheetId="0">#REF!</definedName>
    <definedName name="Impacto" localSheetId="1">#REF!</definedName>
    <definedName name="Impacto">#REF!</definedName>
    <definedName name="IMPREV" localSheetId="0">#REF!</definedName>
    <definedName name="IMPREV" localSheetId="1">#REF!</definedName>
    <definedName name="IMPREV">#REF!</definedName>
    <definedName name="IMPREVISTO" localSheetId="0">#REF!</definedName>
    <definedName name="IMPREVISTO" localSheetId="1">#REF!</definedName>
    <definedName name="IMPREVISTO">#REF!</definedName>
    <definedName name="Ind4error" localSheetId="0">#REF!</definedName>
    <definedName name="Ind4error" localSheetId="1">#REF!</definedName>
    <definedName name="Ind4error">#REF!</definedName>
    <definedName name="Ind8error" localSheetId="0">#REF!</definedName>
    <definedName name="Ind8error" localSheetId="1">#REF!</definedName>
    <definedName name="Ind8error">#REF!</definedName>
    <definedName name="IndCE1" localSheetId="0">#REF!</definedName>
    <definedName name="IndCE1" localSheetId="1">#REF!</definedName>
    <definedName name="IndCE1">#REF!</definedName>
    <definedName name="IndCE10" localSheetId="0">#REF!</definedName>
    <definedName name="IndCE10" localSheetId="1">#REF!</definedName>
    <definedName name="IndCE10">#REF!</definedName>
    <definedName name="IndCE2" localSheetId="0">#REF!</definedName>
    <definedName name="IndCE2" localSheetId="1">#REF!</definedName>
    <definedName name="IndCE2">#REF!</definedName>
    <definedName name="IndCE3" localSheetId="0">#REF!</definedName>
    <definedName name="IndCE3" localSheetId="1">#REF!</definedName>
    <definedName name="IndCE3">#REF!</definedName>
    <definedName name="IndCE4" localSheetId="0">#REF!</definedName>
    <definedName name="IndCE4" localSheetId="1">#REF!</definedName>
    <definedName name="IndCE4">#REF!</definedName>
    <definedName name="IndCE5" localSheetId="0">#REF!</definedName>
    <definedName name="IndCE5" localSheetId="1">#REF!</definedName>
    <definedName name="IndCE5">#REF!</definedName>
    <definedName name="IndCE6" localSheetId="0">#REF!</definedName>
    <definedName name="IndCE6" localSheetId="1">#REF!</definedName>
    <definedName name="IndCE6">#REF!</definedName>
    <definedName name="IndCE7" localSheetId="0">#REF!</definedName>
    <definedName name="IndCE7" localSheetId="1">#REF!</definedName>
    <definedName name="IndCE7">#REF!</definedName>
    <definedName name="IndCE8" localSheetId="0">#REF!</definedName>
    <definedName name="IndCE8" localSheetId="1">#REF!</definedName>
    <definedName name="IndCE8">#REF!</definedName>
    <definedName name="IndCE9" localSheetId="0">#REF!</definedName>
    <definedName name="IndCE9" localSheetId="1">#REF!</definedName>
    <definedName name="IndCE9">#REF!</definedName>
    <definedName name="Indic_Impr" localSheetId="0">#REF!</definedName>
    <definedName name="Indic_Impr" localSheetId="1">#REF!</definedName>
    <definedName name="Indic_Impr">#REF!</definedName>
    <definedName name="indicador" localSheetId="0">#REF!</definedName>
    <definedName name="indicador" localSheetId="1">#REF!</definedName>
    <definedName name="indicador">#REF!</definedName>
    <definedName name="Indicador15" localSheetId="0">#REF!</definedName>
    <definedName name="Indicador15" localSheetId="1">#REF!</definedName>
    <definedName name="Indicador15">#REF!</definedName>
    <definedName name="INFLACION" localSheetId="0">#REF!</definedName>
    <definedName name="INFLACION" localSheetId="1">#REF!</definedName>
    <definedName name="INFLACION">#REF!</definedName>
    <definedName name="inicial" localSheetId="0">#REF!</definedName>
    <definedName name="inicial" localSheetId="1">#REF!</definedName>
    <definedName name="inicial">#REF!</definedName>
    <definedName name="INTERES" localSheetId="0">#REF!</definedName>
    <definedName name="INTERES" localSheetId="1">#REF!</definedName>
    <definedName name="INTERES">#REF!</definedName>
    <definedName name="interes2" localSheetId="0">#REF!</definedName>
    <definedName name="interes2" localSheetId="1">#REF!</definedName>
    <definedName name="interes2">#REF!</definedName>
    <definedName name="interes3" localSheetId="0">#REF!</definedName>
    <definedName name="interes3" localSheetId="1">#REF!</definedName>
    <definedName name="interes3">#REF!</definedName>
    <definedName name="Inver_Impr1" localSheetId="0">#REF!</definedName>
    <definedName name="Inver_Impr1" localSheetId="1">#REF!</definedName>
    <definedName name="Inver_Impr1">#REF!</definedName>
    <definedName name="Inver_Impr2" localSheetId="0">#REF!</definedName>
    <definedName name="Inver_Impr2" localSheetId="1">#REF!</definedName>
    <definedName name="Inver_Impr2">#REF!</definedName>
    <definedName name="KILMARACUYA" localSheetId="0">#REF!</definedName>
    <definedName name="KILMARACUYA" localSheetId="1">#REF!</definedName>
    <definedName name="KILMARACUYA">#REF!</definedName>
    <definedName name="KILPEPINO" localSheetId="0">#REF!</definedName>
    <definedName name="KILPEPINO" localSheetId="1">#REF!</definedName>
    <definedName name="KILPEPINO">#REF!</definedName>
    <definedName name="KILTOTPIÑA" localSheetId="0">#REF!</definedName>
    <definedName name="KILTOTPIÑA" localSheetId="1">#REF!</definedName>
    <definedName name="KILTOTPIÑA">#REF!</definedName>
    <definedName name="LISTA_USUARIOS_BOGOTA" localSheetId="0">#REF!</definedName>
    <definedName name="LISTA_USUARIOS_BOGOTA" localSheetId="1">#REF!</definedName>
    <definedName name="LISTA_USUARIOS_BOGOTA">#REF!</definedName>
    <definedName name="manodeobra" localSheetId="0">#REF!</definedName>
    <definedName name="manodeobra" localSheetId="1">#REF!</definedName>
    <definedName name="manodeobra">#REF!</definedName>
    <definedName name="ManoDeObra1Operacion" localSheetId="0">#REF!</definedName>
    <definedName name="ManoDeObra1Operacion" localSheetId="1">#REF!</definedName>
    <definedName name="ManoDeObra1Operacion">#REF!</definedName>
    <definedName name="manodeobra2" localSheetId="0">#REF!</definedName>
    <definedName name="manodeobra2" localSheetId="1">#REF!</definedName>
    <definedName name="manodeobra2">#REF!</definedName>
    <definedName name="ManoDeObra2Operacion" localSheetId="0">#REF!</definedName>
    <definedName name="ManoDeObra2Operacion" localSheetId="1">#REF!</definedName>
    <definedName name="ManoDeObra2Operacion">#REF!</definedName>
    <definedName name="manodeobra3" localSheetId="0">#REF!</definedName>
    <definedName name="manodeobra3" localSheetId="1">#REF!</definedName>
    <definedName name="manodeobra3">#REF!</definedName>
    <definedName name="ManoDeObra3Operacion" localSheetId="0">#REF!</definedName>
    <definedName name="ManoDeObra3Operacion" localSheetId="1">#REF!</definedName>
    <definedName name="ManoDeObra3Operacion">#REF!</definedName>
    <definedName name="ManoDeObra4Operacion" localSheetId="0">#REF!</definedName>
    <definedName name="ManoDeObra4Operacion" localSheetId="1">#REF!</definedName>
    <definedName name="ManoDeObra4Operacion">#REF!</definedName>
    <definedName name="ManoDeObraProdCP" localSheetId="0">#REF!</definedName>
    <definedName name="ManoDeObraProdCP" localSheetId="1">#REF!</definedName>
    <definedName name="ManoDeObraProdCP">#REF!</definedName>
    <definedName name="ManoDeObraProdSP" localSheetId="0">#REF!</definedName>
    <definedName name="ManoDeObraProdSP" localSheetId="1">#REF!</definedName>
    <definedName name="ManoDeObraProdSP">#REF!</definedName>
    <definedName name="ManoDeObraProduccion" localSheetId="0">#REF!</definedName>
    <definedName name="ManoDeObraProduccion" localSheetId="1">#REF!</definedName>
    <definedName name="ManoDeObraProduccion">#REF!</definedName>
    <definedName name="MaterialesOperacion" localSheetId="0">#REF!</definedName>
    <definedName name="MaterialesOperacion" localSheetId="1">#REF!</definedName>
    <definedName name="MaterialesOperacion">#REF!</definedName>
    <definedName name="MaterialesProdCP" localSheetId="0">#REF!</definedName>
    <definedName name="MaterialesProdCP" localSheetId="1">#REF!</definedName>
    <definedName name="MaterialesProdCP">#REF!</definedName>
    <definedName name="MaterialesProdSP" localSheetId="0">#REF!</definedName>
    <definedName name="MaterialesProdSP" localSheetId="1">#REF!</definedName>
    <definedName name="MaterialesProdSP">#REF!</definedName>
    <definedName name="MaterialesProduccion" localSheetId="0">#REF!</definedName>
    <definedName name="MaterialesProduccion" localSheetId="1">#REF!</definedName>
    <definedName name="MaterialesProduccion">#REF!</definedName>
    <definedName name="MetrosConstruidos" localSheetId="0">#REF!</definedName>
    <definedName name="MetrosConstruidos" localSheetId="1">#REF!</definedName>
    <definedName name="MetrosConstruidos">#REF!</definedName>
    <definedName name="MIDAS1" localSheetId="0">#REF!</definedName>
    <definedName name="MIDAS1" localSheetId="1">#REF!</definedName>
    <definedName name="MIDAS1">#REF!</definedName>
    <definedName name="Moneda" localSheetId="0">#REF!</definedName>
    <definedName name="Moneda" localSheetId="1">#REF!</definedName>
    <definedName name="Moneda">#REF!</definedName>
    <definedName name="NiIdea" localSheetId="0">#REF!</definedName>
    <definedName name="NiIdea" localSheetId="1">#REF!</definedName>
    <definedName name="NiIdea">#REF!</definedName>
    <definedName name="NOMBRE" localSheetId="0">#REF!</definedName>
    <definedName name="NOMBRE" localSheetId="1">#REF!</definedName>
    <definedName name="NOMBRE">#REF!</definedName>
    <definedName name="NumeroDeArboles" localSheetId="0">#REF!</definedName>
    <definedName name="NumeroDeArboles" localSheetId="1">#REF!</definedName>
    <definedName name="NumeroDeArboles">#REF!</definedName>
    <definedName name="NumeroDeEspecies" localSheetId="0">#REF!</definedName>
    <definedName name="NumeroDeEspecies" localSheetId="1">#REF!</definedName>
    <definedName name="NumeroDeEspecies">#REF!</definedName>
    <definedName name="NumeroDeProductos" localSheetId="0">#REF!</definedName>
    <definedName name="NumeroDeProductos" localSheetId="1">#REF!</definedName>
    <definedName name="NumeroDeProductos">#REF!</definedName>
    <definedName name="NumeroDeSubproductos" localSheetId="0">#REF!</definedName>
    <definedName name="NumeroDeSubproductos" localSheetId="1">#REF!</definedName>
    <definedName name="NumeroDeSubproductos">#REF!</definedName>
    <definedName name="otros2" localSheetId="0">#REF!</definedName>
    <definedName name="otros2" localSheetId="1">#REF!</definedName>
    <definedName name="otros2">#REF!</definedName>
    <definedName name="otros3" localSheetId="0">#REF!</definedName>
    <definedName name="otros3" localSheetId="1">#REF!</definedName>
    <definedName name="otros3">#REF!</definedName>
    <definedName name="OtrosIndicadores" localSheetId="0">#REF!</definedName>
    <definedName name="OtrosIndicadores" localSheetId="1">#REF!</definedName>
    <definedName name="OtrosIndicadores">#REF!</definedName>
    <definedName name="pe" localSheetId="0">#REF!</definedName>
    <definedName name="pe" localSheetId="1">#REF!</definedName>
    <definedName name="pe">#REF!</definedName>
    <definedName name="PEDRO" localSheetId="0">#REF!</definedName>
    <definedName name="PEDRO" localSheetId="1">#REF!</definedName>
    <definedName name="PEDRO">#REF!</definedName>
    <definedName name="PRESTAMO" localSheetId="0">#REF!</definedName>
    <definedName name="PRESTAMO" localSheetId="1">#REF!</definedName>
    <definedName name="PRESTAMO">#REF!</definedName>
    <definedName name="PrimerProducto" localSheetId="0">#REF!</definedName>
    <definedName name="PrimerProducto" localSheetId="1">#REF!</definedName>
    <definedName name="PrimerProducto">#REF!</definedName>
    <definedName name="privada1" localSheetId="0">#REF!</definedName>
    <definedName name="privada1" localSheetId="1">#REF!</definedName>
    <definedName name="privada1">#REF!</definedName>
    <definedName name="privada2" localSheetId="0">#REF!</definedName>
    <definedName name="privada2" localSheetId="1">#REF!</definedName>
    <definedName name="privada2">#REF!</definedName>
    <definedName name="privada3" localSheetId="0">#REF!</definedName>
    <definedName name="privada3" localSheetId="1">#REF!</definedName>
    <definedName name="privada3">#REF!</definedName>
    <definedName name="ProduccionAgroforestal" localSheetId="0">#REF!</definedName>
    <definedName name="ProduccionAgroforestal" localSheetId="1">#REF!</definedName>
    <definedName name="ProduccionAgroforestal">#REF!</definedName>
    <definedName name="ProduccionAgropecuaria" localSheetId="0">#REF!</definedName>
    <definedName name="ProduccionAgropecuaria" localSheetId="1">#REF!</definedName>
    <definedName name="ProduccionAgropecuaria">#REF!</definedName>
    <definedName name="ProduccionPecuaria" localSheetId="0">#REF!</definedName>
    <definedName name="ProduccionPecuaria" localSheetId="1">#REF!</definedName>
    <definedName name="ProduccionPecuaria">#REF!</definedName>
    <definedName name="ProduccionSubProductos" localSheetId="0">#REF!</definedName>
    <definedName name="ProduccionSubProductos" localSheetId="1">#REF!</definedName>
    <definedName name="ProduccionSubProductos">#REF!</definedName>
    <definedName name="producto" localSheetId="0">#REF!</definedName>
    <definedName name="producto" localSheetId="1">#REF!</definedName>
    <definedName name="producto">#REF!</definedName>
    <definedName name="producto2" localSheetId="0">#REF!</definedName>
    <definedName name="producto2" localSheetId="1">#REF!</definedName>
    <definedName name="producto2">#REF!</definedName>
    <definedName name="producto3" localSheetId="0">#REF!</definedName>
    <definedName name="producto3" localSheetId="1">#REF!</definedName>
    <definedName name="producto3">#REF!</definedName>
    <definedName name="ProductoArtFinal" localSheetId="0">#REF!</definedName>
    <definedName name="ProductoArtFinal" localSheetId="1">#REF!</definedName>
    <definedName name="ProductoArtFinal">#REF!</definedName>
    <definedName name="ProductoFinal" localSheetId="0">#REF!</definedName>
    <definedName name="ProductoFinal" localSheetId="1">#REF!</definedName>
    <definedName name="ProductoFinal">#REF!</definedName>
    <definedName name="ProductoInicial" localSheetId="0">#REF!</definedName>
    <definedName name="ProductoInicial" localSheetId="1">#REF!</definedName>
    <definedName name="ProductoInicial">#REF!</definedName>
    <definedName name="Productox" localSheetId="0">#REF!</definedName>
    <definedName name="Productox" localSheetId="1">#REF!</definedName>
    <definedName name="Productox">#REF!</definedName>
    <definedName name="PYG_Impr" localSheetId="0">#REF!</definedName>
    <definedName name="PYG_Impr" localSheetId="1">#REF!</definedName>
    <definedName name="PYG_Impr">#REF!</definedName>
    <definedName name="qr" localSheetId="0">#REF!</definedName>
    <definedName name="qr" localSheetId="1">#REF!</definedName>
    <definedName name="qr">#REF!</definedName>
    <definedName name="RANGOS" localSheetId="0">#REF!</definedName>
    <definedName name="RANGOS" localSheetId="1">#REF!</definedName>
    <definedName name="RANGOS">#REF!</definedName>
    <definedName name="RANGOS2" localSheetId="0">#REF!</definedName>
    <definedName name="RANGOS2" localSheetId="1">#REF!</definedName>
    <definedName name="RANGOS2">#REF!</definedName>
    <definedName name="RCA" localSheetId="0">#REF!</definedName>
    <definedName name="RCA" localSheetId="1">#REF!</definedName>
    <definedName name="RCA">#REF!</definedName>
    <definedName name="RECOLECCION" localSheetId="0">#REF!</definedName>
    <definedName name="RECOLECCION" localSheetId="1">#REF!</definedName>
    <definedName name="RECOLECCION">#REF!</definedName>
    <definedName name="rewr" localSheetId="0">#REF!</definedName>
    <definedName name="rewr" localSheetId="1">#REF!</definedName>
    <definedName name="rewr">#REF!</definedName>
    <definedName name="RINFERIOR" localSheetId="0">#REF!</definedName>
    <definedName name="RINFERIOR" localSheetId="1">#REF!</definedName>
    <definedName name="RINFERIOR">#REF!</definedName>
    <definedName name="RPA" localSheetId="0">#REF!</definedName>
    <definedName name="RPA" localSheetId="1">#REF!</definedName>
    <definedName name="RPA">#REF!</definedName>
    <definedName name="rpcAIU" localSheetId="0">#REF!</definedName>
    <definedName name="rpcAIU" localSheetId="1">#REF!</definedName>
    <definedName name="rpcAIU">#REF!</definedName>
    <definedName name="RPCDivisa2" localSheetId="0">#REF!</definedName>
    <definedName name="RPCDivisa2" localSheetId="1">#REF!</definedName>
    <definedName name="RPCDivisa2">#REF!</definedName>
    <definedName name="RPCDivisa3" localSheetId="0">#REF!</definedName>
    <definedName name="RPCDivisa3" localSheetId="1">#REF!</definedName>
    <definedName name="RPCDivisa3">#REF!</definedName>
    <definedName name="rpcinsumos" localSheetId="0">#REF!</definedName>
    <definedName name="rpcinsumos" localSheetId="1">#REF!</definedName>
    <definedName name="rpcinsumos">#REF!</definedName>
    <definedName name="rpcinsumosntci" localSheetId="0">#REF!</definedName>
    <definedName name="rpcinsumosntci" localSheetId="1">#REF!</definedName>
    <definedName name="rpcinsumosntci">#REF!</definedName>
    <definedName name="RPCManodeobra2" localSheetId="0">#REF!</definedName>
    <definedName name="RPCManodeobra2" localSheetId="1">#REF!</definedName>
    <definedName name="RPCManodeobra2">#REF!</definedName>
    <definedName name="RPCManodeobra3" localSheetId="0">#REF!</definedName>
    <definedName name="RPCManodeobra3" localSheetId="1">#REF!</definedName>
    <definedName name="RPCManodeobra3">#REF!</definedName>
    <definedName name="rpcnocalrural" localSheetId="0">#REF!</definedName>
    <definedName name="rpcnocalrural" localSheetId="1">#REF!</definedName>
    <definedName name="rpcnocalrural">#REF!</definedName>
    <definedName name="rpcnotransables" localSheetId="0">#REF!</definedName>
    <definedName name="rpcnotransables" localSheetId="1">#REF!</definedName>
    <definedName name="rpcnotransables">#REF!</definedName>
    <definedName name="rpcsemicalificada" localSheetId="0">#REF!</definedName>
    <definedName name="rpcsemicalificada" localSheetId="1">#REF!</definedName>
    <definedName name="rpcsemicalificada">#REF!</definedName>
    <definedName name="rpcterrenos" localSheetId="0">#REF!</definedName>
    <definedName name="rpcterrenos" localSheetId="1">#REF!</definedName>
    <definedName name="rpcterrenos">#REF!</definedName>
    <definedName name="rpctransporte" localSheetId="0">#REF!</definedName>
    <definedName name="rpctransporte" localSheetId="1">#REF!</definedName>
    <definedName name="rpctransporte">#REF!</definedName>
    <definedName name="RPP" localSheetId="0">#REF!</definedName>
    <definedName name="RPP" localSheetId="1">#REF!</definedName>
    <definedName name="RPP">#REF!</definedName>
    <definedName name="rrerew" localSheetId="0">#REF!</definedName>
    <definedName name="rrerew" localSheetId="1">#REF!</definedName>
    <definedName name="rrerew">#REF!</definedName>
    <definedName name="RSA" localSheetId="0">#REF!</definedName>
    <definedName name="RSA" localSheetId="1">#REF!</definedName>
    <definedName name="RSA">#REF!</definedName>
    <definedName name="RSUPERIOR" localSheetId="0">#REF!</definedName>
    <definedName name="RSUPERIOR" localSheetId="1">#REF!</definedName>
    <definedName name="RSUPERIOR">#REF!</definedName>
    <definedName name="RTA" localSheetId="0">#REF!</definedName>
    <definedName name="RTA" localSheetId="1">#REF!</definedName>
    <definedName name="RTA">#REF!</definedName>
    <definedName name="sel10a" localSheetId="0">#REF!</definedName>
    <definedName name="sel10a" localSheetId="1">#REF!</definedName>
    <definedName name="sel10a">#REF!</definedName>
    <definedName name="sel11a" localSheetId="0">#REF!</definedName>
    <definedName name="sel11a" localSheetId="1">#REF!</definedName>
    <definedName name="sel11a">#REF!</definedName>
    <definedName name="sel12a" localSheetId="0">#REF!</definedName>
    <definedName name="sel12a" localSheetId="1">#REF!</definedName>
    <definedName name="sel12a">#REF!</definedName>
    <definedName name="sel21a" localSheetId="0">#REF!</definedName>
    <definedName name="sel21a" localSheetId="1">#REF!</definedName>
    <definedName name="sel21a">#REF!</definedName>
    <definedName name="sel3a" localSheetId="0">#REF!</definedName>
    <definedName name="sel3a" localSheetId="1">#REF!</definedName>
    <definedName name="sel3a">#REF!</definedName>
    <definedName name="sel4a" localSheetId="0">#REF!</definedName>
    <definedName name="sel4a" localSheetId="1">#REF!</definedName>
    <definedName name="sel4a">#REF!</definedName>
    <definedName name="sel9a" localSheetId="0">#REF!</definedName>
    <definedName name="sel9a" localSheetId="1">#REF!</definedName>
    <definedName name="sel9a">#REF!</definedName>
    <definedName name="selcomponente" localSheetId="0">#REF!</definedName>
    <definedName name="selcomponente" localSheetId="1">#REF!</definedName>
    <definedName name="selcomponente">#REF!</definedName>
    <definedName name="seldestino" localSheetId="0">#REF!</definedName>
    <definedName name="seldestino" localSheetId="1">#REF!</definedName>
    <definedName name="seldestino">#REF!</definedName>
    <definedName name="selec1" localSheetId="0">#REF!</definedName>
    <definedName name="selec1" localSheetId="1">#REF!</definedName>
    <definedName name="selec1">#REF!</definedName>
    <definedName name="selección2" localSheetId="0">#REF!</definedName>
    <definedName name="selección2" localSheetId="1">#REF!</definedName>
    <definedName name="selección2">#REF!</definedName>
    <definedName name="selección3" localSheetId="0">#REF!</definedName>
    <definedName name="selección3" localSheetId="1">#REF!</definedName>
    <definedName name="selección3">#REF!</definedName>
    <definedName name="selespeciecon" localSheetId="0">#REF!</definedName>
    <definedName name="selespeciecon" localSheetId="1">#REF!</definedName>
    <definedName name="selespeciecon">#REF!</definedName>
    <definedName name="selespeciesin" localSheetId="0">#REF!</definedName>
    <definedName name="selespeciesin" localSheetId="1">#REF!</definedName>
    <definedName name="selespeciesin">#REF!</definedName>
    <definedName name="selfuente" localSheetId="0">#REF!</definedName>
    <definedName name="selfuente" localSheetId="1">#REF!</definedName>
    <definedName name="selfuente">#REF!</definedName>
    <definedName name="selingresos" localSheetId="0">#REF!</definedName>
    <definedName name="selingresos" localSheetId="1">#REF!</definedName>
    <definedName name="selingresos">#REF!</definedName>
    <definedName name="selproductoartcon" localSheetId="0">#REF!</definedName>
    <definedName name="selproductoartcon" localSheetId="1">#REF!</definedName>
    <definedName name="selproductoartcon">#REF!</definedName>
    <definedName name="selproductoartsin" localSheetId="0">#REF!</definedName>
    <definedName name="selproductoartsin" localSheetId="1">#REF!</definedName>
    <definedName name="selproductoartsin">#REF!</definedName>
    <definedName name="selproductocon" localSheetId="0">#REF!</definedName>
    <definedName name="selproductocon" localSheetId="1">#REF!</definedName>
    <definedName name="selproductocon">#REF!</definedName>
    <definedName name="selproductosin" localSheetId="0">#REF!</definedName>
    <definedName name="selproductosin" localSheetId="1">#REF!</definedName>
    <definedName name="selproductosin">#REF!</definedName>
    <definedName name="selsubproductocon" localSheetId="0">#REF!</definedName>
    <definedName name="selsubproductocon" localSheetId="1">#REF!</definedName>
    <definedName name="selsubproductocon">#REF!</definedName>
    <definedName name="selsubproductosin" localSheetId="0">#REF!</definedName>
    <definedName name="selsubproductosin" localSheetId="1">#REF!</definedName>
    <definedName name="selsubproductosin">#REF!</definedName>
    <definedName name="sely" localSheetId="0">#REF!</definedName>
    <definedName name="sely" localSheetId="1">#REF!</definedName>
    <definedName name="sely">#REF!</definedName>
    <definedName name="ServiciosMes" localSheetId="0">#REF!</definedName>
    <definedName name="ServiciosMes" localSheetId="1">#REF!</definedName>
    <definedName name="ServiciosMes">#REF!</definedName>
    <definedName name="sgfd" localSheetId="0">#REF!</definedName>
    <definedName name="sgfd" localSheetId="1">#REF!</definedName>
    <definedName name="sgfd">#REF!</definedName>
    <definedName name="Siem_A1" localSheetId="0">#REF!</definedName>
    <definedName name="Siem_A1" localSheetId="1">#REF!</definedName>
    <definedName name="Siem_A1">#REF!</definedName>
    <definedName name="Siem_A2" localSheetId="0">#REF!</definedName>
    <definedName name="Siem_A2" localSheetId="1">#REF!</definedName>
    <definedName name="Siem_A2">#REF!</definedName>
    <definedName name="Siem_A3" localSheetId="0">#REF!</definedName>
    <definedName name="Siem_A3" localSheetId="1">#REF!</definedName>
    <definedName name="Siem_A3">#REF!</definedName>
    <definedName name="Siem_A4" localSheetId="0">#REF!</definedName>
    <definedName name="Siem_A4" localSheetId="1">#REF!</definedName>
    <definedName name="Siem_A4">#REF!</definedName>
    <definedName name="Siem_A5" localSheetId="0">#REF!</definedName>
    <definedName name="Siem_A5" localSheetId="1">#REF!</definedName>
    <definedName name="Siem_A5">#REF!</definedName>
    <definedName name="SISTEMATIZA" localSheetId="0">#REF!</definedName>
    <definedName name="SISTEMATIZA" localSheetId="1">#REF!</definedName>
    <definedName name="SISTEMATIZA">#REF!</definedName>
    <definedName name="Socioeconómica1" localSheetId="0">#REF!</definedName>
    <definedName name="Socioeconómica1" localSheetId="1">#REF!</definedName>
    <definedName name="Socioeconómica1">#REF!</definedName>
    <definedName name="Socioeconómica2" localSheetId="0">#REF!</definedName>
    <definedName name="Socioeconómica2" localSheetId="1">#REF!</definedName>
    <definedName name="Socioeconómica2">#REF!</definedName>
    <definedName name="Socioeconomica3" localSheetId="0">#REF!</definedName>
    <definedName name="Socioeconomica3" localSheetId="1">#REF!</definedName>
    <definedName name="Socioeconomica3">#REF!</definedName>
    <definedName name="Socioeconómica3" localSheetId="0">#REF!</definedName>
    <definedName name="Socioeconómica3" localSheetId="1">#REF!</definedName>
    <definedName name="Socioeconómica3">#REF!</definedName>
    <definedName name="Sost1" localSheetId="0">#REF!</definedName>
    <definedName name="Sost1" localSheetId="1">#REF!</definedName>
    <definedName name="Sost1">#REF!</definedName>
    <definedName name="Sost2" localSheetId="0">#REF!</definedName>
    <definedName name="Sost2" localSheetId="1">#REF!</definedName>
    <definedName name="Sost2">#REF!</definedName>
    <definedName name="Sost3" localSheetId="0">#REF!</definedName>
    <definedName name="Sost3" localSheetId="1">#REF!</definedName>
    <definedName name="Sost3">#REF!</definedName>
    <definedName name="Sost4" localSheetId="0">#REF!</definedName>
    <definedName name="Sost4" localSheetId="1">#REF!</definedName>
    <definedName name="Sost4">#REF!</definedName>
    <definedName name="SubproductoFinal" localSheetId="0">#REF!</definedName>
    <definedName name="SubproductoFinal" localSheetId="1">#REF!</definedName>
    <definedName name="SubproductoFinal">#REF!</definedName>
    <definedName name="SUPERIOR" localSheetId="0">#REF!</definedName>
    <definedName name="SUPERIOR" localSheetId="1">#REF!</definedName>
    <definedName name="SUPERIOR">#REF!</definedName>
    <definedName name="Supuestos_Impr1" localSheetId="0">#REF!</definedName>
    <definedName name="Supuestos_Impr1" localSheetId="1">#REF!</definedName>
    <definedName name="Supuestos_Impr1">#REF!</definedName>
    <definedName name="Supuestos_Impr2" localSheetId="0">#REF!</definedName>
    <definedName name="Supuestos_Impr2" localSheetId="1">#REF!</definedName>
    <definedName name="Supuestos_Impr2">#REF!</definedName>
    <definedName name="Supuestos_Impr3" localSheetId="0">#REF!</definedName>
    <definedName name="Supuestos_Impr3" localSheetId="1">#REF!</definedName>
    <definedName name="Supuestos_Impr3">#REF!</definedName>
    <definedName name="t" localSheetId="0">#REF!</definedName>
    <definedName name="t" localSheetId="1">#REF!</definedName>
    <definedName name="t">#REF!</definedName>
    <definedName name="TABLA_RETEFUENTE" localSheetId="0">#REF!</definedName>
    <definedName name="TABLA_RETEFUENTE" localSheetId="1">#REF!</definedName>
    <definedName name="TABLA_RETEFUENTE">#REF!</definedName>
    <definedName name="Tasax" localSheetId="0">#REF!</definedName>
    <definedName name="Tasax" localSheetId="1">#REF!</definedName>
    <definedName name="Tasax">#REF!</definedName>
    <definedName name="TC" localSheetId="0">#REF!</definedName>
    <definedName name="TC" localSheetId="1">#REF!</definedName>
    <definedName name="TC">#REF!</definedName>
    <definedName name="tdsinfin" localSheetId="0">#REF!</definedName>
    <definedName name="tdsinfin" localSheetId="1">#REF!</definedName>
    <definedName name="tdsinfin">#REF!</definedName>
    <definedName name="Tesoreria_Impr2" localSheetId="0">#REF!</definedName>
    <definedName name="Tesoreria_Impr2" localSheetId="1">#REF!</definedName>
    <definedName name="Tesoreria_Impr2">#REF!</definedName>
    <definedName name="Tesoreria_Impr3" localSheetId="0">#REF!</definedName>
    <definedName name="Tesoreria_Impr3" localSheetId="1">#REF!</definedName>
    <definedName name="Tesoreria_Impr3">#REF!</definedName>
    <definedName name="TFAGUA" localSheetId="0">#REF!</definedName>
    <definedName name="TFAGUA" localSheetId="1">#REF!</definedName>
    <definedName name="TFAGUA">#REF!</definedName>
    <definedName name="Tipo" localSheetId="0">#REF!</definedName>
    <definedName name="Tipo" localSheetId="1">#REF!</definedName>
    <definedName name="Tipo">#REF!</definedName>
    <definedName name="Titulo02" localSheetId="0">#REF!</definedName>
    <definedName name="Titulo02" localSheetId="1">#REF!</definedName>
    <definedName name="Titulo02">#REF!</definedName>
    <definedName name="TODO" localSheetId="0">#REF!</definedName>
    <definedName name="TODO" localSheetId="1">#REF!</definedName>
    <definedName name="TODO">#REF!</definedName>
    <definedName name="Total1" localSheetId="0">#REF!</definedName>
    <definedName name="Total1" localSheetId="1">#REF!</definedName>
    <definedName name="Total1">#REF!</definedName>
    <definedName name="Total1a" localSheetId="0">#REF!</definedName>
    <definedName name="Total1a" localSheetId="1">#REF!</definedName>
    <definedName name="Total1a">#REF!</definedName>
    <definedName name="Total1ap" localSheetId="0">#REF!</definedName>
    <definedName name="Total1ap" localSheetId="1">#REF!</definedName>
    <definedName name="Total1ap">#REF!</definedName>
    <definedName name="Total2" localSheetId="0">#REF!</definedName>
    <definedName name="Total2" localSheetId="1">#REF!</definedName>
    <definedName name="Total2">#REF!</definedName>
    <definedName name="Total2a" localSheetId="0">#REF!</definedName>
    <definedName name="Total2a" localSheetId="1">#REF!</definedName>
    <definedName name="Total2a">#REF!</definedName>
    <definedName name="Total2ap" localSheetId="0">#REF!</definedName>
    <definedName name="Total2ap" localSheetId="1">#REF!</definedName>
    <definedName name="Total2ap">#REF!</definedName>
    <definedName name="Total3" localSheetId="0">#REF!</definedName>
    <definedName name="Total3" localSheetId="1">#REF!</definedName>
    <definedName name="Total3">#REF!</definedName>
    <definedName name="Total3a" localSheetId="0">#REF!</definedName>
    <definedName name="Total3a" localSheetId="1">#REF!</definedName>
    <definedName name="Total3a">#REF!</definedName>
    <definedName name="Total3ap" localSheetId="0">#REF!</definedName>
    <definedName name="Total3ap" localSheetId="1">#REF!</definedName>
    <definedName name="Total3ap">#REF!</definedName>
    <definedName name="TotalCostos" localSheetId="0">#REF!</definedName>
    <definedName name="TotalCostos" localSheetId="1">#REF!</definedName>
    <definedName name="TotalCostos">#REF!</definedName>
    <definedName name="TotalCostosEconomicos" localSheetId="0">#REF!</definedName>
    <definedName name="TotalCostosEconomicos" localSheetId="1">#REF!</definedName>
    <definedName name="TotalCostosEconomicos">#REF!</definedName>
    <definedName name="TotalCostosIncrementales" localSheetId="0">#REF!</definedName>
    <definedName name="TotalCostosIncrementales" localSheetId="1">#REF!</definedName>
    <definedName name="TotalCostosIncrementales">#REF!</definedName>
    <definedName name="TotalCostosPrivados" localSheetId="0">#REF!</definedName>
    <definedName name="TotalCostosPrivados" localSheetId="1">#REF!</definedName>
    <definedName name="TotalCostosPrivados">#REF!</definedName>
    <definedName name="TotalIngresosEconomicos" localSheetId="0">#REF!</definedName>
    <definedName name="TotalIngresosEconomicos" localSheetId="1">#REF!</definedName>
    <definedName name="TotalIngresosEconomicos">#REF!</definedName>
    <definedName name="TotalPreciosCuenta1" localSheetId="0">#REF!</definedName>
    <definedName name="TotalPreciosCuenta1" localSheetId="1">#REF!</definedName>
    <definedName name="TotalPreciosCuenta1">#REF!</definedName>
    <definedName name="TotalPreciosCuenta2" localSheetId="0">#REF!</definedName>
    <definedName name="TotalPreciosCuenta2" localSheetId="1">#REF!</definedName>
    <definedName name="TotalPreciosCuenta2">#REF!</definedName>
    <definedName name="TotalPreciosCuenta3" localSheetId="0">#REF!</definedName>
    <definedName name="TotalPreciosCuenta3" localSheetId="1">#REF!</definedName>
    <definedName name="TotalPreciosCuenta3">#REF!</definedName>
    <definedName name="TotalProduccion" localSheetId="0">#REF!</definedName>
    <definedName name="TotalProduccion" localSheetId="1">#REF!</definedName>
    <definedName name="TotalProduccion">#REF!</definedName>
    <definedName name="TOTTOMATE" localSheetId="0">#REF!</definedName>
    <definedName name="TOTTOMATE" localSheetId="1">#REF!</definedName>
    <definedName name="TOTTOMATE">#REF!</definedName>
    <definedName name="TRANSPORTE" localSheetId="0">#REF!</definedName>
    <definedName name="TRANSPORTE" localSheetId="1">#REF!</definedName>
    <definedName name="TRANSPORTE">#REF!</definedName>
    <definedName name="TRM" localSheetId="0">#REF!</definedName>
    <definedName name="TRM" localSheetId="1">#REF!</definedName>
    <definedName name="TRM">#REF!</definedName>
    <definedName name="TVAGUA" localSheetId="0">#REF!</definedName>
    <definedName name="TVAGUA" localSheetId="1">#REF!</definedName>
    <definedName name="TVAGUA">#REF!</definedName>
    <definedName name="ty" localSheetId="0">#REF!</definedName>
    <definedName name="ty" localSheetId="1">#REF!</definedName>
    <definedName name="ty">#REF!</definedName>
    <definedName name="UltimaEspecie" localSheetId="0">#REF!</definedName>
    <definedName name="UltimaEspecie" localSheetId="1">#REF!</definedName>
    <definedName name="UltimaEspecie">#REF!</definedName>
    <definedName name="UltimaEspecieCon" localSheetId="0">#REF!</definedName>
    <definedName name="UltimaEspecieCon" localSheetId="1">#REF!</definedName>
    <definedName name="UltimaEspecieCon">#REF!</definedName>
    <definedName name="UltimaEspecieSin" localSheetId="0">#REF!</definedName>
    <definedName name="UltimaEspecieSin" localSheetId="1">#REF!</definedName>
    <definedName name="UltimaEspecieSin">#REF!</definedName>
    <definedName name="UltimoProducto" localSheetId="0">#REF!</definedName>
    <definedName name="UltimoProducto" localSheetId="1">#REF!</definedName>
    <definedName name="UltimoProducto">#REF!</definedName>
    <definedName name="UltimoProductoArt" localSheetId="0">#REF!</definedName>
    <definedName name="UltimoProductoArt" localSheetId="1">#REF!</definedName>
    <definedName name="UltimoProductoArt">#REF!</definedName>
    <definedName name="UltimoProductoArtCon" localSheetId="0">#REF!</definedName>
    <definedName name="UltimoProductoArtCon" localSheetId="1">#REF!</definedName>
    <definedName name="UltimoProductoArtCon">#REF!</definedName>
    <definedName name="UltimoProductoArtPri" localSheetId="0">#REF!</definedName>
    <definedName name="UltimoProductoArtPri" localSheetId="1">#REF!</definedName>
    <definedName name="UltimoProductoArtPri">#REF!</definedName>
    <definedName name="UltimoProductoArtSE" localSheetId="0">#REF!</definedName>
    <definedName name="UltimoProductoArtSE" localSheetId="1">#REF!</definedName>
    <definedName name="UltimoProductoArtSE">#REF!</definedName>
    <definedName name="UltimoProductoArtSin" localSheetId="0">#REF!</definedName>
    <definedName name="UltimoProductoArtSin" localSheetId="1">#REF!</definedName>
    <definedName name="UltimoProductoArtSin">#REF!</definedName>
    <definedName name="UltimoProductoCon" localSheetId="0">#REF!</definedName>
    <definedName name="UltimoProductoCon" localSheetId="1">#REF!</definedName>
    <definedName name="UltimoProductoCon">#REF!</definedName>
    <definedName name="UltimoProductoSin" localSheetId="0">#REF!</definedName>
    <definedName name="UltimoProductoSin" localSheetId="1">#REF!</definedName>
    <definedName name="UltimoProductoSin">#REF!</definedName>
    <definedName name="UltimoSubproducto" localSheetId="0">#REF!</definedName>
    <definedName name="UltimoSubproducto" localSheetId="1">#REF!</definedName>
    <definedName name="UltimoSubproducto">#REF!</definedName>
    <definedName name="UltimoSubproductoCon" localSheetId="0">#REF!</definedName>
    <definedName name="UltimoSubproductoCon" localSheetId="1">#REF!</definedName>
    <definedName name="UltimoSubproductoCon">#REF!</definedName>
    <definedName name="UltimoSubproductoPri" localSheetId="0">#REF!</definedName>
    <definedName name="UltimoSubproductoPri" localSheetId="1">#REF!</definedName>
    <definedName name="UltimoSubproductoPri">#REF!</definedName>
    <definedName name="UltimoSubproductoSE" localSheetId="0">#REF!</definedName>
    <definedName name="UltimoSubproductoSE" localSheetId="1">#REF!</definedName>
    <definedName name="UltimoSubproductoSE">#REF!</definedName>
    <definedName name="UltimoSubproductoSin" localSheetId="0">#REF!</definedName>
    <definedName name="UltimoSubproductoSin" localSheetId="1">#REF!</definedName>
    <definedName name="UltimoSubproductoSin">#REF!</definedName>
    <definedName name="variacionespecie" localSheetId="0">#REF!</definedName>
    <definedName name="variacionespecie" localSheetId="1">#REF!</definedName>
    <definedName name="variacionespecie">#REF!</definedName>
    <definedName name="variacioninteres" localSheetId="0">#REF!</definedName>
    <definedName name="variacioninteres" localSheetId="1">#REF!</definedName>
    <definedName name="variacioninteres">#REF!</definedName>
    <definedName name="variacioninteres2" localSheetId="0">#REF!</definedName>
    <definedName name="variacioninteres2" localSheetId="1">#REF!</definedName>
    <definedName name="variacioninteres2">#REF!</definedName>
    <definedName name="variacioninteres3" localSheetId="0">#REF!</definedName>
    <definedName name="variacioninteres3" localSheetId="1">#REF!</definedName>
    <definedName name="variacioninteres3">#REF!</definedName>
    <definedName name="variacionmonto2" localSheetId="0">#REF!</definedName>
    <definedName name="variacionmonto2" localSheetId="1">#REF!</definedName>
    <definedName name="variacionmonto2">#REF!</definedName>
    <definedName name="variacionmonto3" localSheetId="0">#REF!</definedName>
    <definedName name="variacionmonto3" localSheetId="1">#REF!</definedName>
    <definedName name="variacionmonto3">#REF!</definedName>
    <definedName name="variacionpoblacion2" localSheetId="0">#REF!</definedName>
    <definedName name="variacionpoblacion2" localSheetId="1">#REF!</definedName>
    <definedName name="variacionpoblacion2">#REF!</definedName>
    <definedName name="variacionpoblacion3" localSheetId="0">#REF!</definedName>
    <definedName name="variacionpoblacion3" localSheetId="1">#REF!</definedName>
    <definedName name="variacionpoblacion3">#REF!</definedName>
    <definedName name="variacionproducto11" localSheetId="0">#REF!</definedName>
    <definedName name="variacionproducto11" localSheetId="1">#REF!</definedName>
    <definedName name="variacionproducto11">#REF!</definedName>
    <definedName name="variacionproducto2" localSheetId="0">#REF!</definedName>
    <definedName name="variacionproducto2" localSheetId="1">#REF!</definedName>
    <definedName name="variacionproducto2">#REF!</definedName>
    <definedName name="variacionproducto21" localSheetId="0">#REF!</definedName>
    <definedName name="variacionproducto21" localSheetId="1">#REF!</definedName>
    <definedName name="variacionproducto21">#REF!</definedName>
    <definedName name="variacionproducto3" localSheetId="0">#REF!</definedName>
    <definedName name="variacionproducto3" localSheetId="1">#REF!</definedName>
    <definedName name="variacionproducto3">#REF!</definedName>
    <definedName name="variacionproducto31" localSheetId="0">#REF!</definedName>
    <definedName name="variacionproducto31" localSheetId="1">#REF!</definedName>
    <definedName name="variacionproducto31">#REF!</definedName>
    <definedName name="variacionproducto41" localSheetId="0">#REF!</definedName>
    <definedName name="variacionproducto41" localSheetId="1">#REF!</definedName>
    <definedName name="variacionproducto41">#REF!</definedName>
    <definedName name="variacionproducto51" localSheetId="0">#REF!</definedName>
    <definedName name="variacionproducto51" localSheetId="1">#REF!</definedName>
    <definedName name="variacionproducto51">#REF!</definedName>
    <definedName name="VENTAKILO" localSheetId="0">#REF!</definedName>
    <definedName name="VENTAKILO" localSheetId="1">#REF!</definedName>
    <definedName name="VENTAKILO">#REF!</definedName>
    <definedName name="Ventas_Impr" localSheetId="0">#REF!</definedName>
    <definedName name="Ventas_Impr" localSheetId="1">#REF!</definedName>
    <definedName name="Ventas_Impr">#REF!</definedName>
    <definedName name="vpcp2" localSheetId="0">#REF!</definedName>
    <definedName name="vpcp2" localSheetId="1">#REF!</definedName>
    <definedName name="vpcp2">#REF!</definedName>
    <definedName name="vpcp3" localSheetId="0">#REF!</definedName>
    <definedName name="vpcp3" localSheetId="1">#REF!</definedName>
    <definedName name="vpcp3">#REF!</definedName>
    <definedName name="vpcs2" localSheetId="0">#REF!</definedName>
    <definedName name="vpcs2" localSheetId="1">#REF!</definedName>
    <definedName name="vpcs2">#REF!</definedName>
    <definedName name="vpcs3" localSheetId="0">#REF!</definedName>
    <definedName name="vpcs3" localSheetId="1">#REF!</definedName>
    <definedName name="vpcs3">#REF!</definedName>
    <definedName name="vpcsx" localSheetId="0">#REF!</definedName>
    <definedName name="vpcsx" localSheetId="1">#REF!</definedName>
    <definedName name="vpcsx">#REF!</definedName>
    <definedName name="x" localSheetId="0">#REF!</definedName>
    <definedName name="x" localSheetId="1">#REF!</definedName>
    <definedName name="x">#REF!</definedName>
    <definedName name="y" localSheetId="0">#REF!</definedName>
    <definedName name="y" localSheetId="1">#REF!</definedName>
    <definedName name="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2" l="1"/>
  <c r="F30" i="2"/>
  <c r="I30" i="2" s="1"/>
  <c r="F29" i="2"/>
  <c r="I29" i="2" s="1"/>
  <c r="I89" i="2"/>
  <c r="F87" i="2"/>
  <c r="H87" i="2" s="1"/>
  <c r="F86" i="2"/>
  <c r="H86" i="2" s="1"/>
  <c r="F85" i="2"/>
  <c r="H85" i="2" s="1"/>
  <c r="F84" i="2"/>
  <c r="H84" i="2" s="1"/>
  <c r="F83" i="2"/>
  <c r="H83" i="2" s="1"/>
  <c r="F82" i="2"/>
  <c r="H82" i="2" s="1"/>
  <c r="F81" i="2"/>
  <c r="H81" i="2" s="1"/>
  <c r="F80" i="2"/>
  <c r="H80" i="2" s="1"/>
  <c r="F79" i="2"/>
  <c r="H79" i="2" s="1"/>
  <c r="F78" i="2"/>
  <c r="F75" i="2"/>
  <c r="H75" i="2" s="1"/>
  <c r="F74" i="2"/>
  <c r="H74" i="2" s="1"/>
  <c r="F69" i="2"/>
  <c r="H69" i="2" s="1"/>
  <c r="F68" i="2"/>
  <c r="H68" i="2" s="1"/>
  <c r="F67" i="2"/>
  <c r="H67" i="2" s="1"/>
  <c r="F66" i="2"/>
  <c r="H66" i="2" s="1"/>
  <c r="F65" i="2"/>
  <c r="H65" i="2" s="1"/>
  <c r="F64" i="2"/>
  <c r="H64" i="2" s="1"/>
  <c r="F63" i="2"/>
  <c r="H63" i="2" s="1"/>
  <c r="F62" i="2"/>
  <c r="H62" i="2" s="1"/>
  <c r="F61" i="2"/>
  <c r="H61" i="2" s="1"/>
  <c r="F60" i="2"/>
  <c r="H60" i="2" s="1"/>
  <c r="F59" i="2"/>
  <c r="H59" i="2" s="1"/>
  <c r="F56" i="2"/>
  <c r="H56" i="2" s="1"/>
  <c r="F55" i="2"/>
  <c r="H55" i="2" s="1"/>
  <c r="F54" i="2"/>
  <c r="H54" i="2" s="1"/>
  <c r="F53" i="2"/>
  <c r="H53" i="2" s="1"/>
  <c r="F52" i="2"/>
  <c r="F49" i="2"/>
  <c r="H49" i="2" s="1"/>
  <c r="F48" i="2"/>
  <c r="H48" i="2" s="1"/>
  <c r="F47" i="2"/>
  <c r="H47" i="2" s="1"/>
  <c r="F46" i="2"/>
  <c r="H46" i="2" s="1"/>
  <c r="F45" i="2"/>
  <c r="H45" i="2" s="1"/>
  <c r="F44" i="2"/>
  <c r="H44" i="2" s="1"/>
  <c r="F43" i="2"/>
  <c r="H43" i="2" s="1"/>
  <c r="F42" i="2"/>
  <c r="F39" i="2"/>
  <c r="H39" i="2" s="1"/>
  <c r="F38" i="2"/>
  <c r="H38" i="2" s="1"/>
  <c r="F37" i="2"/>
  <c r="H37" i="2" s="1"/>
  <c r="F34" i="2"/>
  <c r="H34" i="2" s="1"/>
  <c r="F33" i="2"/>
  <c r="H33" i="2" s="1"/>
  <c r="F32" i="2"/>
  <c r="H32" i="2" s="1"/>
  <c r="F31" i="2"/>
  <c r="H31" i="2" s="1"/>
  <c r="I25" i="2"/>
  <c r="F23" i="2"/>
  <c r="H23" i="2" s="1"/>
  <c r="F22" i="2"/>
  <c r="H22" i="2" s="1"/>
  <c r="F20" i="2"/>
  <c r="H20" i="2" s="1"/>
  <c r="F19" i="2"/>
  <c r="H19" i="2" s="1"/>
  <c r="F18" i="2"/>
  <c r="H18" i="2" s="1"/>
  <c r="F17" i="2"/>
  <c r="H17" i="2" s="1"/>
  <c r="F16" i="2"/>
  <c r="H16" i="2" s="1"/>
  <c r="F15" i="2"/>
  <c r="H15" i="2" s="1"/>
  <c r="F14" i="2"/>
  <c r="H14" i="2" s="1"/>
  <c r="F11" i="2"/>
  <c r="H11" i="2" s="1"/>
  <c r="F10" i="2"/>
  <c r="H10" i="2" s="1"/>
  <c r="F9" i="2"/>
  <c r="H9" i="2" s="1"/>
  <c r="I28" i="2" l="1"/>
  <c r="I71" i="2" s="1"/>
  <c r="F35" i="2"/>
  <c r="I91" i="2"/>
  <c r="F88" i="2"/>
  <c r="F57" i="2"/>
  <c r="F50" i="2"/>
  <c r="H25" i="2"/>
  <c r="F21" i="2"/>
  <c r="F40" i="2"/>
  <c r="F12" i="2"/>
  <c r="F24" i="2"/>
  <c r="H52" i="2"/>
  <c r="F70" i="2"/>
  <c r="F76" i="2"/>
  <c r="H42" i="2"/>
  <c r="H71" i="2" s="1"/>
  <c r="H78" i="2"/>
  <c r="H89" i="2" s="1"/>
  <c r="E90" i="1"/>
  <c r="F44" i="1"/>
  <c r="H44" i="1" s="1"/>
  <c r="F45" i="1"/>
  <c r="F46" i="1"/>
  <c r="F47" i="1"/>
  <c r="H47" i="1" s="1"/>
  <c r="F48" i="1"/>
  <c r="H48" i="1" s="1"/>
  <c r="F49" i="1"/>
  <c r="H49" i="1" s="1"/>
  <c r="F50" i="1"/>
  <c r="F51" i="1"/>
  <c r="F52" i="1"/>
  <c r="H52" i="1" s="1"/>
  <c r="F53" i="1"/>
  <c r="F40" i="1"/>
  <c r="H40" i="1" s="1"/>
  <c r="F41" i="1"/>
  <c r="H41" i="1" s="1"/>
  <c r="F42" i="1"/>
  <c r="H42" i="1" s="1"/>
  <c r="H98" i="1"/>
  <c r="I25" i="1"/>
  <c r="I75" i="1"/>
  <c r="I93" i="1"/>
  <c r="F83" i="1"/>
  <c r="H83" i="1" s="1"/>
  <c r="F84" i="1"/>
  <c r="H84" i="1" s="1"/>
  <c r="F85" i="1"/>
  <c r="H85" i="1" s="1"/>
  <c r="F86" i="1"/>
  <c r="H86" i="1" s="1"/>
  <c r="F87" i="1"/>
  <c r="H87" i="1" s="1"/>
  <c r="F88" i="1"/>
  <c r="H88" i="1" s="1"/>
  <c r="F89" i="1"/>
  <c r="H89" i="1" s="1"/>
  <c r="F90" i="1"/>
  <c r="H90" i="1" s="1"/>
  <c r="F91" i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0" i="1"/>
  <c r="H60" i="1" s="1"/>
  <c r="F59" i="1"/>
  <c r="H59" i="1" s="1"/>
  <c r="F58" i="1"/>
  <c r="H58" i="1" s="1"/>
  <c r="F57" i="1"/>
  <c r="H57" i="1" s="1"/>
  <c r="F56" i="1"/>
  <c r="H56" i="1" s="1"/>
  <c r="H53" i="1"/>
  <c r="F43" i="1"/>
  <c r="H43" i="1" s="1"/>
  <c r="F39" i="1"/>
  <c r="H39" i="1" s="1"/>
  <c r="F36" i="1"/>
  <c r="H36" i="1" s="1"/>
  <c r="F35" i="1"/>
  <c r="H35" i="1" s="1"/>
  <c r="F34" i="1"/>
  <c r="F31" i="1"/>
  <c r="H31" i="1" s="1"/>
  <c r="F30" i="1"/>
  <c r="H30" i="1" s="1"/>
  <c r="F29" i="1"/>
  <c r="H29" i="1" s="1"/>
  <c r="F28" i="1"/>
  <c r="H28" i="1" s="1"/>
  <c r="F23" i="1"/>
  <c r="H23" i="1" s="1"/>
  <c r="F22" i="1"/>
  <c r="H22" i="1" s="1"/>
  <c r="F14" i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H91" i="1"/>
  <c r="F82" i="1"/>
  <c r="H82" i="1" s="1"/>
  <c r="F79" i="1"/>
  <c r="H79" i="1" s="1"/>
  <c r="F78" i="1"/>
  <c r="H78" i="1" s="1"/>
  <c r="F11" i="1"/>
  <c r="H11" i="1" s="1"/>
  <c r="F10" i="1"/>
  <c r="H10" i="1" s="1"/>
  <c r="F9" i="1"/>
  <c r="F89" i="2" l="1"/>
  <c r="H91" i="2"/>
  <c r="F71" i="2"/>
  <c r="F25" i="2"/>
  <c r="H93" i="1"/>
  <c r="F92" i="1"/>
  <c r="F37" i="1"/>
  <c r="F80" i="1"/>
  <c r="H34" i="1"/>
  <c r="H75" i="1" s="1"/>
  <c r="F54" i="1"/>
  <c r="F74" i="1"/>
  <c r="F61" i="1"/>
  <c r="F32" i="1"/>
  <c r="F24" i="1"/>
  <c r="F21" i="1"/>
  <c r="H14" i="1"/>
  <c r="F12" i="1"/>
  <c r="H9" i="1"/>
  <c r="I95" i="1"/>
  <c r="F91" i="2" l="1"/>
  <c r="H25" i="1"/>
  <c r="F93" i="1"/>
  <c r="F75" i="1"/>
  <c r="F25" i="1"/>
  <c r="F95" i="1" l="1"/>
  <c r="H95" i="1"/>
  <c r="F100" i="1" l="1"/>
  <c r="H97" i="1"/>
  <c r="I97" i="1"/>
  <c r="H100" i="1"/>
</calcChain>
</file>

<file path=xl/sharedStrings.xml><?xml version="1.0" encoding="utf-8"?>
<sst xmlns="http://schemas.openxmlformats.org/spreadsheetml/2006/main" count="445" uniqueCount="147">
  <si>
    <t>PRESUPUESTO DEL PROYECTO</t>
  </si>
  <si>
    <t>AGENCIA DE RENOVACION DEL TERRITORIO - ART</t>
  </si>
  <si>
    <t>NOMBRE DEL PROYECTO</t>
  </si>
  <si>
    <t>Fortalecimiento integral de la cadena productiva de pescadores artesanales del corregimiento de Guachaca, Distrito de Santa Marta, Magdalena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</si>
  <si>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</si>
  <si>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</si>
  <si>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</si>
  <si>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</si>
  <si>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</si>
  <si>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</si>
  <si>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</si>
  <si>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>Componente 1. Servicio de asistencia técnica y fortalecimiento socio organizacional para los participantes del proyecto</t>
  </si>
  <si>
    <t>Actividad 1.1 Asistencia técnica a nivel de asociaciones</t>
  </si>
  <si>
    <t>a</t>
  </si>
  <si>
    <t>Coordinador del proyecto, Ingeniero Pesquero</t>
  </si>
  <si>
    <t>mes</t>
  </si>
  <si>
    <t>b</t>
  </si>
  <si>
    <t>Técnico ambiental</t>
  </si>
  <si>
    <t>c</t>
  </si>
  <si>
    <t>Profesional Socio empresarial (Sociólogo, Trabajador Social, Economista, Profesional de Ciencias Agropecuarias)</t>
  </si>
  <si>
    <t>Subtotal Total Equipo Técnico y de Acompañamiento</t>
  </si>
  <si>
    <t>Actividad 1.2 Acompañamiento y fortalecimiento socio organizacional (Plan de mejora)</t>
  </si>
  <si>
    <t>Taller Emprendimiento, Planeación Estrategia y Asistencia Técnica: El pescador como empresario y administrador de su negocio.</t>
  </si>
  <si>
    <t>Unidad</t>
  </si>
  <si>
    <t>Taller de pesca artesanal responsable</t>
  </si>
  <si>
    <t>Taller Manejo de la producción pesquera y Buenas Prácticas de Manipulación de Alimentos.</t>
  </si>
  <si>
    <t>d</t>
  </si>
  <si>
    <t>Taller Plan de Manejo Ambiental</t>
  </si>
  <si>
    <t>e</t>
  </si>
  <si>
    <t>Taller de Acompañamiento Socio organizacional</t>
  </si>
  <si>
    <t>f</t>
  </si>
  <si>
    <t>Gira Experiencial</t>
  </si>
  <si>
    <t>g</t>
  </si>
  <si>
    <t xml:space="preserve">Socialización resultados del proyecto </t>
  </si>
  <si>
    <t>Subtotal Talleres</t>
  </si>
  <si>
    <t>Transporte de insumos y equipos hasta el sitio de ejecución de actividades</t>
  </si>
  <si>
    <t xml:space="preserve">Transporte recorridos de entrega </t>
  </si>
  <si>
    <t xml:space="preserve">Días </t>
  </si>
  <si>
    <t>Subtotal Transporte</t>
  </si>
  <si>
    <t>SUBTOTAL COMPONENTE 1 Servicio de asistencia técnica y fortalecimiento socio organizacional para los participantes del proyecto</t>
  </si>
  <si>
    <t>COMPONENTE 2. Apoyo financiero para la adquisición de activos y herramientas que mejoren las actividades de pesca</t>
  </si>
  <si>
    <t>Actividad 2.1 Adquisición de embarcaciones de mayor autonomía para realizar las faenas de pesca</t>
  </si>
  <si>
    <t>Mano de Obra elaboración artes de pesca</t>
  </si>
  <si>
    <t>jornal</t>
  </si>
  <si>
    <t>Mano de Obra faenas</t>
  </si>
  <si>
    <t>Gasolina</t>
  </si>
  <si>
    <t>galones</t>
  </si>
  <si>
    <t>Bote transporte y pesca 25 pies (ver especificaciones técnicas en la tabla 3 de la ficha resumen del proyecto)</t>
  </si>
  <si>
    <t>MFB 4T de 50 HP pata larga (ver especificaciones técnicas en la tabla 3 de la ficha resumen del proyecto)</t>
  </si>
  <si>
    <t>Sonda  de 5" con GPS (ver especificaciones técnicas en la tabla 3 de la ficha resumen del proyecto)</t>
  </si>
  <si>
    <t>Trámites para matricula, certificación de navegación y licencia para banda de servicio móvil marítimo</t>
  </si>
  <si>
    <t>Subtotal Embarcaciones</t>
  </si>
  <si>
    <t xml:space="preserve">Actividad 2.2 Seguridad </t>
  </si>
  <si>
    <t>Luces de navegación para proa de 12 V Led BI-Color, impermeable, resistente a la corrosión, en acero inoxidable grado marino</t>
  </si>
  <si>
    <t xml:space="preserve"> Unidad </t>
  </si>
  <si>
    <t>Bocina marina: Bocina eléctrica de acero inoxidable de 12 V para exteriores</t>
  </si>
  <si>
    <t>Chaleco salvavidas talla única adulto, color amarillo.  Deben cumplir con los requisitos específicos de la naval. Resistentes, fabricados con espuma de poro cerrado, no biodegradable. Telas impermeables y fabricados con hilos de nylon en color amarillo con franjas reflectivas.</t>
  </si>
  <si>
    <t xml:space="preserve">Subtotal Seguridad </t>
  </si>
  <si>
    <t>Actividad 2.3 Adquisición de materiales y elaboración de artes de pesca responsables y permitidos para capturar las especies objetivo</t>
  </si>
  <si>
    <t>Manta de trasmallo 3 1/2 pulgadas (red de enmalle) x paquete</t>
  </si>
  <si>
    <t xml:space="preserve">Unidad </t>
  </si>
  <si>
    <t>Kilo Plomo</t>
  </si>
  <si>
    <t>Boyas sintéticas-poliuretano x und.</t>
  </si>
  <si>
    <t>Rollo de cuerda de 10mm x 250m</t>
  </si>
  <si>
    <t>Rollo de cuerda de 12mm x 200m</t>
  </si>
  <si>
    <t>Rollo nylon multifilamento No. 0,35</t>
  </si>
  <si>
    <t>Rollo nylon monofilamento No. 0,55</t>
  </si>
  <si>
    <t>h</t>
  </si>
  <si>
    <t>Anzuelos circulares 10/0 x 100 und.</t>
  </si>
  <si>
    <t>Subtotal Materiales</t>
  </si>
  <si>
    <t>Actividad 2.4 Adquisición de activos y herramientas para mejorar la manipulación y conservación de los productos pesqueros</t>
  </si>
  <si>
    <t>Congelador horizontal de 2 puertas batiente de 725 l de capacidad (ver especificaciones ténicas en la tabla 3 de la ficha resumen del proyecto)</t>
  </si>
  <si>
    <t>Exhibidor industriales para productos pesqueros de 1,5 m de longitud (ver especificaciones ténicas en la tabla 3 de la ficha resumen del proyecto)</t>
  </si>
  <si>
    <t>Máquina de hielo en cubos con capacidad de 118 kg/día (ver especificaciones ténicas en la tabla 3 de la ficha resumen del proyecto)</t>
  </si>
  <si>
    <t>Planta eléctrica abierta de 8,2 Kva, trifásica, 3600 RPM, tablero análogo y a combustible diésel (ver especificaciones ténicas en la tabla 3 de la ficha resumen del proyecto)</t>
  </si>
  <si>
    <t>Nevera portátil plástica de 47 l de capacidad - color azul</t>
  </si>
  <si>
    <t>Subtotal Refrigeración</t>
  </si>
  <si>
    <t>Actividad 2.5 Manipulación</t>
  </si>
  <si>
    <t>Bascula Electrónica, cap. Mínima: 30 Kg (ver especificaciones ténicas en la tabla 3 de la ficha resumen del proyecto)</t>
  </si>
  <si>
    <t>Mesa trabajo acero inoxidable 430, medidas: Largo: 1,30 m x Ancho: 0,60 m x Altura: 0,85 m, patas en Acero 304 calibre 18, mesón reforzado</t>
  </si>
  <si>
    <t>Tabla proceso cortar (50 cm x 30 cm x 1,4 cm)</t>
  </si>
  <si>
    <t>Canastilla plástica perforada de 20 kg - Dimensiones 60 cm x 40 cm x 25 cm)</t>
  </si>
  <si>
    <t>Botas plástica blanca</t>
  </si>
  <si>
    <t>Overol 2 Piezas Manga Larga Caqui, Material Dril 100% Algodón</t>
  </si>
  <si>
    <t>Guante caucho industrial calibre 35</t>
  </si>
  <si>
    <t>Gorro desechable o cofia</t>
  </si>
  <si>
    <t>i</t>
  </si>
  <si>
    <t>Mascarilla Protectora No Tejida de 3 capas</t>
  </si>
  <si>
    <t>j</t>
  </si>
  <si>
    <t>Gafa Lente Claro. Material: Policarbonato</t>
  </si>
  <si>
    <t>k</t>
  </si>
  <si>
    <t>Delantal peto en PVC Blanco Calibre 16 impermeable</t>
  </si>
  <si>
    <t>Subtotal Manipulación</t>
  </si>
  <si>
    <t>SUBTOTAL COMPONENTE. 2 Apoyo financiero para la adquisición de activos y herramientas que mejoren las actividades de pesca</t>
  </si>
  <si>
    <t>COMPONENTE 3. Elaboración de plan de negocio y acompañamiento en posicionamiento y comercialización</t>
  </si>
  <si>
    <t>Actividad 3.1 Personal para posicionamiento y comercialización</t>
  </si>
  <si>
    <t>Profesional en mercadeo y comercialización</t>
  </si>
  <si>
    <t xml:space="preserve"> Mes </t>
  </si>
  <si>
    <t>Community Manager</t>
  </si>
  <si>
    <t>Subtotal Personal para posicionamiento y comercialización</t>
  </si>
  <si>
    <t>Actividad 3.2 Implementar un modelo de negocio que posicione estratégicamente los productos pesqueros</t>
  </si>
  <si>
    <t>Diseño sitio WEB (diseño adaptado a celulares, certificado de seguridad, dominio y hosting por 1 año) (ver contenido del numeral 5.3.2 del documento de ficha resumen del proyecto)</t>
  </si>
  <si>
    <t xml:space="preserve"> Global </t>
  </si>
  <si>
    <t>Diseño de identidad de marca (ver contenido del numeral 5.3.2 del documento de ficha resumen del proyecto)</t>
  </si>
  <si>
    <t>Marketing digital (redes sociales y campañas en Google) (ver contenido del numeral 5.3.2 del documento de ficha resumen del proyecto)</t>
  </si>
  <si>
    <t>Diseño brochure (ver contenido del numeral 5.3.2 del documento de ficha resumen del proyecto)</t>
  </si>
  <si>
    <t>Contenido digital publicitario (ver contenido del numeral 5.3.2 del documento de ficha resumen del proyecto)</t>
  </si>
  <si>
    <t>Capacitación para la implementación de un paquete de marketing digital para el posicionamiento y comercialización de productos pesqueros. 1 para cada organización (ver contenido del numeral 5.3.2 del documento de ficha resumen del proyecto)</t>
  </si>
  <si>
    <t>Computador portátil, especificaciones mínimas: RAM 8 Gb, 14" y disco sólido de 256 Gb</t>
  </si>
  <si>
    <t xml:space="preserve"> Unidad </t>
  </si>
  <si>
    <t>Puestos de Trabajo (silla y escritorio) (ver especificaciones ténicas en la tabla 3 de la ficha resumen del proyecto)</t>
  </si>
  <si>
    <t>Servicios de comunicación (Internet más telefonía)</t>
  </si>
  <si>
    <t>Costos de trámites, representación y ventas</t>
  </si>
  <si>
    <t>Subtotal Personal Comercialización</t>
  </si>
  <si>
    <t>SUBTOTAL COMPONENTE 3</t>
  </si>
  <si>
    <t>TOTAL PRESUPUESTO INVERSIÓN DIRECTA</t>
  </si>
  <si>
    <t>Nota</t>
  </si>
  <si>
    <t xml:space="preserve"> </t>
  </si>
  <si>
    <t>El presupuesto corresponde al valor del proyecto estructurado.</t>
  </si>
  <si>
    <t>La ART financiará el valor del costo directo ajustado con el IPC 2020 (1.61%) y el costo de implementación fue recalculado de manera global para los 11 proyectos objeto de este proceso contractual</t>
  </si>
  <si>
    <t>Bote transporte y pesca 25 pies (ver especificaciones ténicas en la tabla 3 de la ficha resumen del proyecto)</t>
  </si>
  <si>
    <t>MFB 4T de 50 HP pata larga (ver especificaciones ténicas en la tabla 3 de la ficha resumen del proyecto)</t>
  </si>
  <si>
    <t>Sonda  de 5" con GPS (ver especificaciones ténicas en la tabla 3 de la ficha resumen del proyecto)</t>
  </si>
  <si>
    <t>Paño de red de tipo “Jurelero¨, poliamida monofilamento, ojo de malla 61/2”, calibre 0,90 y 50 MD x 140 m.</t>
  </si>
  <si>
    <t>Paño de red de tipo “Robalero¨, poliamida monofilamento, ojo de malla 6”, calibre 0,90 y 50 MD x 140 m.</t>
  </si>
  <si>
    <t>Paños de red de tipo “Caritero¨, poliamida monofilamento, ojo de malla 31/2”, calibre 0,35 y 100 MD x 140 m.</t>
  </si>
  <si>
    <t>Paños de red de tipo “Caritero¨, poliamida monofilamento, ojo de malla 31/2”, calibre 0,50 y 100 MD x 140 m.</t>
  </si>
  <si>
    <t>Plomo en lámina (No cinta)</t>
  </si>
  <si>
    <t>Kilogramo</t>
  </si>
  <si>
    <t>Boyas sintéticas (PVC tipo bola o redonda – N° 8)</t>
  </si>
  <si>
    <t>Boyas sintéticas (Poliuretano tipo galleta – N° 4)</t>
  </si>
  <si>
    <t>Rollo de cuerda de polipropileno de 8 mm de diámetro x 250 m.</t>
  </si>
  <si>
    <t>Rollo de cuerda de polipropileno de 10 mm de diámetro x 250 m.</t>
  </si>
  <si>
    <t>Rollo de cuerda de polipropileno de 12 mm de diámetro x 250 m.</t>
  </si>
  <si>
    <t>Rollo o madeja de hilo nylon multifilamento N° 24</t>
  </si>
  <si>
    <t>l</t>
  </si>
  <si>
    <t>Rollo o madeja de hilo nylon multifilamento N° 36</t>
  </si>
  <si>
    <t>m</t>
  </si>
  <si>
    <t>Rollo o madeja de hilo nylon monofilamento de calibre 0,80 – color verde</t>
  </si>
  <si>
    <t>n</t>
  </si>
  <si>
    <t>Rollo o madeja de hilo nylon monofilamento de calibre 0,50 – color verde</t>
  </si>
  <si>
    <t>o</t>
  </si>
  <si>
    <t>Anzuelos circulares N° 10/0 x 100 unidades, tipo Garra de águila, para pesca comercial de palangre de fondo</t>
  </si>
  <si>
    <t>%</t>
  </si>
  <si>
    <t>COSTO DE IMPLEMENTACIÓN Y/O EJECUCIÓN</t>
  </si>
  <si>
    <t>TOTAL PRESUPUESTO PROYECTO</t>
  </si>
  <si>
    <t>COSTO DE APOYO A LA SUPERVISIÓN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</si>
</sst>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-&quot;$&quot;* #,##0_-;\-&quot;$&quot;* #,##0_-;_-&quot;$&quot;* &quot;-&quot;??_-;_-@"/>
    <numFmt numFmtId="166" formatCode="_-&quot;$&quot;* #,##0.0_-;\-&quot;$&quot;* #,##0.0_-;_-&quot;$&quot;* &quot;-&quot;??_-;_-@"/>
    <numFmt numFmtId="167" formatCode="_-&quot;$&quot;* #,##0.00_-;\-&quot;$&quot;* #,##0.00_-;_-&quot;$&quot;* &quot;-&quot;??_-;_-@"/>
    <numFmt numFmtId="168" formatCode="_(&quot;$&quot;* #,##0_);_(&quot;$&quot;* \(#,##0\);_(&quot;$&quot;* &quot;-&quot;??_);_(@_)"/>
  </numFmts>
  <fonts count="14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0"/>
      <color rgb="FF000000"/>
      <name val="Arial Narrow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4F81B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4">
    <xf numFmtId="0" fontId="0" fillId="0" borderId="0" xfId="0" applyFont="1" applyAlignment="1"/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2" borderId="3" xfId="0" applyFont="1" applyFill="1" applyBorder="1" applyAlignment="1">
      <alignment wrapText="1"/>
    </xf>
    <xf numFmtId="0" fontId="0" fillId="2" borderId="3" xfId="0" applyFont="1" applyFill="1" applyBorder="1"/>
    <xf numFmtId="0" fontId="0" fillId="0" borderId="0" xfId="0" applyFont="1" applyAlignment="1">
      <alignment horizontal="center"/>
    </xf>
    <xf numFmtId="1" fontId="0" fillId="2" borderId="3" xfId="0" applyNumberFormat="1" applyFont="1" applyFill="1" applyBorder="1" applyAlignment="1">
      <alignment wrapText="1"/>
    </xf>
    <xf numFmtId="1" fontId="0" fillId="0" borderId="0" xfId="0" applyNumberFormat="1" applyFont="1" applyAlignment="1">
      <alignment horizontal="center" vertical="center"/>
    </xf>
    <xf numFmtId="168" fontId="0" fillId="0" borderId="0" xfId="1" applyNumberFormat="1" applyFont="1" applyAlignment="1">
      <alignment horizontal="right"/>
    </xf>
    <xf numFmtId="168" fontId="10" fillId="10" borderId="4" xfId="0" applyNumberFormat="1" applyFont="1" applyFill="1" applyBorder="1" applyAlignment="1">
      <alignment horizontal="right" vertical="center"/>
    </xf>
    <xf numFmtId="168" fontId="9" fillId="10" borderId="4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1" fontId="7" fillId="2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 wrapText="1"/>
    </xf>
    <xf numFmtId="0" fontId="9" fillId="10" borderId="4" xfId="0" applyFont="1" applyFill="1" applyBorder="1" applyAlignment="1">
      <alignment horizontal="left" vertical="center" wrapText="1"/>
    </xf>
    <xf numFmtId="0" fontId="8" fillId="8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13" fillId="0" borderId="0" xfId="0" applyFont="1"/>
    <xf numFmtId="0" fontId="2" fillId="0" borderId="5" xfId="0" applyFont="1" applyBorder="1" applyAlignment="1"/>
    <xf numFmtId="1" fontId="0" fillId="2" borderId="3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1" fontId="0" fillId="2" borderId="3" xfId="0" applyNumberFormat="1" applyFont="1" applyFill="1" applyBorder="1"/>
    <xf numFmtId="0" fontId="2" fillId="0" borderId="4" xfId="0" applyFont="1" applyBorder="1" applyAlignment="1"/>
    <xf numFmtId="0" fontId="2" fillId="0" borderId="7" xfId="0" applyFont="1" applyBorder="1" applyAlignment="1"/>
    <xf numFmtId="0" fontId="4" fillId="3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168" fontId="4" fillId="3" borderId="4" xfId="1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vertical="center"/>
    </xf>
    <xf numFmtId="0" fontId="1" fillId="6" borderId="6" xfId="0" applyFont="1" applyFill="1" applyBorder="1" applyAlignment="1">
      <alignment horizontal="left" vertical="center" wrapText="1"/>
    </xf>
    <xf numFmtId="1" fontId="2" fillId="0" borderId="3" xfId="0" applyNumberFormat="1" applyFont="1" applyBorder="1" applyAlignment="1"/>
    <xf numFmtId="1" fontId="2" fillId="0" borderId="1" xfId="0" applyNumberFormat="1" applyFont="1" applyBorder="1" applyAlignment="1"/>
    <xf numFmtId="0" fontId="2" fillId="0" borderId="3" xfId="0" applyFont="1" applyBorder="1" applyAlignment="1"/>
    <xf numFmtId="0" fontId="6" fillId="2" borderId="6" xfId="0" applyFont="1" applyFill="1" applyBorder="1" applyAlignment="1">
      <alignment horizontal="center" vertical="center" wrapText="1"/>
    </xf>
    <xf numFmtId="1" fontId="6" fillId="0" borderId="4" xfId="1" applyNumberFormat="1" applyFont="1" applyBorder="1" applyAlignment="1">
      <alignment horizontal="center" vertical="center" wrapText="1"/>
    </xf>
    <xf numFmtId="168" fontId="6" fillId="0" borderId="4" xfId="1" applyNumberFormat="1" applyFont="1" applyBorder="1" applyAlignment="1">
      <alignment horizontal="right" vertical="center" wrapText="1"/>
    </xf>
    <xf numFmtId="165" fontId="6" fillId="2" borderId="4" xfId="0" applyNumberFormat="1" applyFont="1" applyFill="1" applyBorder="1" applyAlignment="1">
      <alignment horizontal="right" vertical="center" wrapText="1"/>
    </xf>
    <xf numFmtId="165" fontId="6" fillId="2" borderId="7" xfId="0" applyNumberFormat="1" applyFont="1" applyFill="1" applyBorder="1" applyAlignment="1">
      <alignment horizontal="right" vertical="center" wrapText="1"/>
    </xf>
    <xf numFmtId="0" fontId="4" fillId="7" borderId="4" xfId="0" applyFont="1" applyFill="1" applyBorder="1" applyAlignment="1">
      <alignment vertical="center" wrapText="1"/>
    </xf>
    <xf numFmtId="164" fontId="4" fillId="7" borderId="4" xfId="1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justify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65" fontId="4" fillId="7" borderId="4" xfId="0" applyNumberFormat="1" applyFont="1" applyFill="1" applyBorder="1" applyAlignment="1">
      <alignment horizontal="right" vertical="center" wrapText="1"/>
    </xf>
    <xf numFmtId="0" fontId="1" fillId="4" borderId="6" xfId="0" applyFont="1" applyFill="1" applyBorder="1" applyAlignment="1">
      <alignment horizontal="left" vertical="center" wrapText="1"/>
    </xf>
    <xf numFmtId="165" fontId="1" fillId="4" borderId="4" xfId="0" applyNumberFormat="1" applyFont="1" applyFill="1" applyBorder="1" applyAlignment="1">
      <alignment vertical="center" wrapText="1"/>
    </xf>
    <xf numFmtId="165" fontId="6" fillId="2" borderId="4" xfId="0" applyNumberFormat="1" applyFont="1" applyFill="1" applyBorder="1" applyAlignment="1">
      <alignment vertical="center" wrapText="1"/>
    </xf>
    <xf numFmtId="165" fontId="1" fillId="4" borderId="7" xfId="0" applyNumberFormat="1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68" fontId="6" fillId="9" borderId="4" xfId="0" applyNumberFormat="1" applyFont="1" applyFill="1" applyBorder="1" applyAlignment="1">
      <alignment horizontal="right" vertical="center"/>
    </xf>
    <xf numFmtId="168" fontId="2" fillId="0" borderId="7" xfId="0" applyNumberFormat="1" applyFont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168" fontId="6" fillId="0" borderId="4" xfId="1" applyNumberFormat="1" applyFont="1" applyFill="1" applyBorder="1" applyAlignment="1">
      <alignment horizontal="right" vertical="center" wrapText="1"/>
    </xf>
    <xf numFmtId="168" fontId="6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165" fontId="6" fillId="0" borderId="4" xfId="0" applyNumberFormat="1" applyFont="1" applyFill="1" applyBorder="1" applyAlignment="1">
      <alignment horizontal="right" vertical="center" wrapText="1"/>
    </xf>
    <xf numFmtId="0" fontId="4" fillId="10" borderId="4" xfId="0" applyFont="1" applyFill="1" applyBorder="1" applyAlignment="1">
      <alignment vertical="center" wrapText="1"/>
    </xf>
    <xf numFmtId="168" fontId="6" fillId="10" borderId="4" xfId="0" applyNumberFormat="1" applyFont="1" applyFill="1" applyBorder="1" applyAlignment="1">
      <alignment horizontal="right" vertical="center"/>
    </xf>
    <xf numFmtId="0" fontId="1" fillId="8" borderId="4" xfId="0" applyFont="1" applyFill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/>
    </xf>
    <xf numFmtId="168" fontId="6" fillId="0" borderId="4" xfId="1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1" fontId="6" fillId="9" borderId="4" xfId="0" applyNumberFormat="1" applyFont="1" applyFill="1" applyBorder="1" applyAlignment="1">
      <alignment horizontal="center" vertical="center"/>
    </xf>
    <xf numFmtId="165" fontId="6" fillId="2" borderId="4" xfId="0" applyNumberFormat="1" applyFont="1" applyFill="1" applyBorder="1" applyAlignment="1">
      <alignment horizontal="center" vertical="center" wrapText="1"/>
    </xf>
    <xf numFmtId="165" fontId="6" fillId="2" borderId="7" xfId="0" applyNumberFormat="1" applyFont="1" applyFill="1" applyBorder="1" applyAlignment="1">
      <alignment horizontal="center" vertical="center" wrapText="1"/>
    </xf>
    <xf numFmtId="165" fontId="6" fillId="2" borderId="7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1" fontId="6" fillId="0" borderId="4" xfId="0" applyNumberFormat="1" applyFont="1" applyFill="1" applyBorder="1" applyAlignment="1">
      <alignment horizontal="center" vertical="center"/>
    </xf>
    <xf numFmtId="168" fontId="6" fillId="0" borderId="4" xfId="1" applyNumberFormat="1" applyFont="1" applyFill="1" applyBorder="1" applyAlignment="1">
      <alignment horizontal="right" vertical="center"/>
    </xf>
    <xf numFmtId="165" fontId="6" fillId="0" borderId="4" xfId="0" applyNumberFormat="1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left" vertical="center" wrapText="1"/>
    </xf>
    <xf numFmtId="168" fontId="4" fillId="7" borderId="4" xfId="0" applyNumberFormat="1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165" fontId="1" fillId="0" borderId="4" xfId="0" applyNumberFormat="1" applyFont="1" applyFill="1" applyBorder="1" applyAlignment="1">
      <alignment vertical="center"/>
    </xf>
    <xf numFmtId="165" fontId="6" fillId="0" borderId="4" xfId="0" applyNumberFormat="1" applyFont="1" applyFill="1" applyBorder="1" applyAlignment="1">
      <alignment vertical="center"/>
    </xf>
    <xf numFmtId="0" fontId="0" fillId="2" borderId="3" xfId="0" applyFont="1" applyFill="1" applyBorder="1" applyAlignment="1"/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9" borderId="4" xfId="0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right" vertical="center" wrapText="1"/>
    </xf>
    <xf numFmtId="165" fontId="6" fillId="0" borderId="7" xfId="0" applyNumberFormat="1" applyFont="1" applyBorder="1" applyAlignment="1">
      <alignment horizontal="right" vertical="center" wrapText="1"/>
    </xf>
    <xf numFmtId="168" fontId="6" fillId="2" borderId="4" xfId="1" applyNumberFormat="1" applyFont="1" applyFill="1" applyBorder="1" applyAlignment="1">
      <alignment horizontal="right" vertical="center" wrapText="1"/>
    </xf>
    <xf numFmtId="0" fontId="1" fillId="4" borderId="6" xfId="0" applyFont="1" applyFill="1" applyBorder="1" applyAlignment="1">
      <alignment horizontal="left" vertical="center"/>
    </xf>
    <xf numFmtId="165" fontId="1" fillId="4" borderId="4" xfId="0" applyNumberFormat="1" applyFont="1" applyFill="1" applyBorder="1" applyAlignment="1">
      <alignment vertical="center"/>
    </xf>
    <xf numFmtId="165" fontId="6" fillId="2" borderId="4" xfId="0" applyNumberFormat="1" applyFont="1" applyFill="1" applyBorder="1" applyAlignment="1">
      <alignment vertical="center"/>
    </xf>
    <xf numFmtId="166" fontId="1" fillId="4" borderId="4" xfId="0" applyNumberFormat="1" applyFont="1" applyFill="1" applyBorder="1" applyAlignment="1">
      <alignment vertical="center"/>
    </xf>
    <xf numFmtId="166" fontId="1" fillId="4" borderId="7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168" fontId="6" fillId="2" borderId="4" xfId="1" applyNumberFormat="1" applyFont="1" applyFill="1" applyBorder="1" applyAlignment="1">
      <alignment horizontal="right" vertical="center"/>
    </xf>
    <xf numFmtId="166" fontId="6" fillId="2" borderId="4" xfId="0" applyNumberFormat="1" applyFont="1" applyFill="1" applyBorder="1" applyAlignment="1">
      <alignment vertical="center"/>
    </xf>
    <xf numFmtId="165" fontId="6" fillId="2" borderId="4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165" fontId="6" fillId="4" borderId="4" xfId="0" applyNumberFormat="1" applyFont="1" applyFill="1" applyBorder="1" applyAlignment="1">
      <alignment vertical="center"/>
    </xf>
    <xf numFmtId="167" fontId="1" fillId="4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center"/>
    </xf>
    <xf numFmtId="168" fontId="6" fillId="2" borderId="9" xfId="1" applyNumberFormat="1" applyFont="1" applyFill="1" applyBorder="1" applyAlignment="1">
      <alignment horizontal="right" vertical="center"/>
    </xf>
    <xf numFmtId="165" fontId="6" fillId="2" borderId="9" xfId="0" applyNumberFormat="1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1" fontId="6" fillId="2" borderId="3" xfId="0" applyNumberFormat="1" applyFont="1" applyFill="1" applyBorder="1" applyAlignment="1">
      <alignment horizontal="center" vertical="center"/>
    </xf>
    <xf numFmtId="168" fontId="6" fillId="2" borderId="3" xfId="1" applyNumberFormat="1" applyFont="1" applyFill="1" applyBorder="1" applyAlignment="1">
      <alignment horizontal="right" vertical="center"/>
    </xf>
    <xf numFmtId="165" fontId="6" fillId="2" borderId="3" xfId="0" applyNumberFormat="1" applyFont="1" applyFill="1" applyBorder="1" applyAlignment="1">
      <alignment vertical="center"/>
    </xf>
    <xf numFmtId="167" fontId="6" fillId="2" borderId="3" xfId="0" applyNumberFormat="1" applyFont="1" applyFill="1" applyBorder="1" applyAlignment="1">
      <alignment horizontal="right" vertical="center" wrapText="1"/>
    </xf>
    <xf numFmtId="0" fontId="0" fillId="2" borderId="3" xfId="0" applyFont="1" applyFill="1" applyBorder="1" applyAlignment="1">
      <alignment horizontal="center"/>
    </xf>
    <xf numFmtId="168" fontId="0" fillId="2" borderId="3" xfId="1" applyNumberFormat="1" applyFont="1" applyFill="1" applyBorder="1" applyAlignment="1">
      <alignment horizontal="right"/>
    </xf>
    <xf numFmtId="165" fontId="0" fillId="2" borderId="3" xfId="0" applyNumberFormat="1" applyFont="1" applyFill="1" applyBorder="1"/>
    <xf numFmtId="0" fontId="6" fillId="11" borderId="4" xfId="0" applyFont="1" applyFill="1" applyBorder="1" applyAlignment="1">
      <alignment vertical="center" wrapText="1"/>
    </xf>
    <xf numFmtId="1" fontId="6" fillId="11" borderId="4" xfId="0" applyNumberFormat="1" applyFont="1" applyFill="1" applyBorder="1" applyAlignment="1">
      <alignment horizontal="center" vertical="center"/>
    </xf>
    <xf numFmtId="168" fontId="6" fillId="11" borderId="4" xfId="1" applyNumberFormat="1" applyFont="1" applyFill="1" applyBorder="1" applyAlignment="1">
      <alignment horizontal="right" vertical="center"/>
    </xf>
    <xf numFmtId="165" fontId="1" fillId="0" borderId="7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66" fontId="6" fillId="2" borderId="4" xfId="0" applyNumberFormat="1" applyFont="1" applyFill="1" applyBorder="1" applyAlignment="1">
      <alignment horizontal="center" vertical="center"/>
    </xf>
    <xf numFmtId="167" fontId="6" fillId="2" borderId="7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1" fontId="6" fillId="2" borderId="4" xfId="0" applyNumberFormat="1" applyFont="1" applyFill="1" applyBorder="1" applyAlignment="1">
      <alignment vertical="center"/>
    </xf>
    <xf numFmtId="1" fontId="6" fillId="2" borderId="7" xfId="0" applyNumberFormat="1" applyFont="1" applyFill="1" applyBorder="1" applyAlignment="1">
      <alignment horizontal="center" vertical="center"/>
    </xf>
    <xf numFmtId="168" fontId="1" fillId="4" borderId="4" xfId="1" applyNumberFormat="1" applyFont="1" applyFill="1" applyBorder="1" applyAlignment="1">
      <alignment vertical="center"/>
    </xf>
    <xf numFmtId="168" fontId="6" fillId="4" borderId="4" xfId="0" applyNumberFormat="1" applyFont="1" applyFill="1" applyBorder="1" applyAlignment="1">
      <alignment vertical="center"/>
    </xf>
    <xf numFmtId="168" fontId="6" fillId="2" borderId="4" xfId="0" applyNumberFormat="1" applyFont="1" applyFill="1" applyBorder="1" applyAlignment="1">
      <alignment vertical="center"/>
    </xf>
    <xf numFmtId="168" fontId="6" fillId="2" borderId="7" xfId="0" applyNumberFormat="1" applyFont="1" applyFill="1" applyBorder="1" applyAlignment="1">
      <alignment vertical="center"/>
    </xf>
    <xf numFmtId="168" fontId="1" fillId="4" borderId="4" xfId="0" applyNumberFormat="1" applyFont="1" applyFill="1" applyBorder="1" applyAlignment="1">
      <alignment vertical="center"/>
    </xf>
    <xf numFmtId="168" fontId="1" fillId="4" borderId="7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420C33FD-8491-4221-8C67-29A6B2F7B7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72900" y="190500"/>
          <a:ext cx="0" cy="2095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57714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F0563094-2FE6-49B2-940D-ED0227C897B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868025" y="57714"/>
          <a:ext cx="84772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857500" cy="565842"/>
    <xdr:pic>
      <xdr:nvPicPr>
        <xdr:cNvPr id="4" name="image3.png">
          <a:extLst>
            <a:ext uri="{FF2B5EF4-FFF2-40B4-BE49-F238E27FC236}">
              <a16:creationId xmlns:a16="http://schemas.microsoft.com/office/drawing/2014/main" id="{7241B02B-E907-4E3A-BBC2-7C2CBA830355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8600" y="0"/>
          <a:ext cx="2857500" cy="565842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57714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68824" y="57714"/>
          <a:ext cx="84772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857500" cy="565842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6337" y="0"/>
          <a:ext cx="2857500" cy="56584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14D12-0313-4EB3-9064-F37352ABC6D0}">
  <dimension ref="A1:Y131"/>
  <sheetViews>
    <sheetView tabSelected="1" topLeftCell="A85" zoomScale="60" zoomScaleNormal="60" workbookViewId="0">
      <selection activeCell="A92" sqref="A92:XFD93"/>
    </sheetView>
  </sheetViews>
  <sheetFormatPr defaultColWidth="14.42578125" defaultRowHeight="15"/>
  <cols>
    <col min="1" max="1" width="3.42578125" style="5" customWidth="1"/>
    <col min="2" max="2" width="80" style="2" customWidth="1"/>
    <col min="3" max="3" width="10.28515625" style="5" bestFit="1" customWidth="1"/>
    <col min="4" max="4" width="13.5703125" style="7" bestFit="1" customWidth="1"/>
    <col min="5" max="5" width="14.28515625" style="8" customWidth="1"/>
    <col min="6" max="6" width="22.28515625" style="2" bestFit="1" customWidth="1"/>
    <col min="7" max="7" width="1.7109375" style="2" customWidth="1"/>
    <col min="8" max="8" width="20.140625" style="2" bestFit="1" customWidth="1"/>
    <col min="9" max="9" width="23.7109375" style="2" bestFit="1" customWidth="1"/>
    <col min="10" max="25" width="11.42578125" style="2" customWidth="1"/>
    <col min="26" max="16384" width="14.42578125" style="2"/>
  </cols>
  <sheetData>
    <row r="1" spans="1:25" ht="15" customHeight="1">
      <c r="A1" s="23"/>
      <c r="B1" s="24"/>
      <c r="C1" s="29" t="s">
        <v>0</v>
      </c>
      <c r="D1" s="43"/>
      <c r="E1" s="43"/>
      <c r="F1" s="43"/>
      <c r="G1" s="43"/>
      <c r="H1" s="43"/>
      <c r="I1" s="30"/>
      <c r="J1" s="44"/>
      <c r="K1" s="44"/>
      <c r="L1" s="44"/>
      <c r="M1" s="44"/>
      <c r="N1" s="44"/>
      <c r="O1" s="44"/>
      <c r="P1" s="44"/>
      <c r="Q1" s="45"/>
      <c r="R1" s="45"/>
      <c r="S1" s="45"/>
      <c r="T1" s="45"/>
      <c r="U1" s="45"/>
      <c r="V1" s="45"/>
      <c r="W1" s="45"/>
      <c r="X1" s="45"/>
      <c r="Y1" s="45"/>
    </row>
    <row r="2" spans="1:25" ht="15" customHeight="1">
      <c r="A2" s="25"/>
      <c r="B2" s="26"/>
      <c r="C2" s="33" t="s">
        <v>1</v>
      </c>
      <c r="D2" s="34"/>
      <c r="E2" s="34"/>
      <c r="F2" s="34"/>
      <c r="G2" s="34"/>
      <c r="H2" s="35"/>
      <c r="I2" s="31"/>
      <c r="J2" s="44"/>
      <c r="K2" s="44"/>
      <c r="L2" s="44"/>
      <c r="M2" s="44"/>
      <c r="N2" s="44"/>
      <c r="O2" s="44"/>
      <c r="P2" s="44"/>
      <c r="Q2" s="45"/>
      <c r="R2" s="45"/>
      <c r="S2" s="45"/>
      <c r="T2" s="45"/>
      <c r="U2" s="45"/>
      <c r="V2" s="45"/>
      <c r="W2" s="45"/>
      <c r="X2" s="45"/>
      <c r="Y2" s="45"/>
    </row>
    <row r="3" spans="1:25">
      <c r="A3" s="27"/>
      <c r="B3" s="28"/>
      <c r="C3" s="36"/>
      <c r="D3" s="37"/>
      <c r="E3" s="37"/>
      <c r="F3" s="37"/>
      <c r="G3" s="37"/>
      <c r="H3" s="38"/>
      <c r="I3" s="32"/>
      <c r="J3" s="46"/>
      <c r="K3" s="46"/>
      <c r="L3" s="46"/>
      <c r="M3" s="46"/>
      <c r="N3" s="46"/>
      <c r="O3" s="46"/>
      <c r="P3" s="46"/>
      <c r="Q3" s="4"/>
      <c r="R3" s="4"/>
      <c r="S3" s="4"/>
      <c r="T3" s="4"/>
      <c r="U3" s="4"/>
      <c r="V3" s="4"/>
      <c r="W3" s="4"/>
      <c r="X3" s="4"/>
      <c r="Y3" s="4"/>
    </row>
    <row r="4" spans="1:25" ht="32.25" customHeight="1">
      <c r="A4" s="39" t="s">
        <v>2</v>
      </c>
      <c r="B4" s="47"/>
      <c r="C4" s="40" t="s">
        <v>3</v>
      </c>
      <c r="D4" s="47"/>
      <c r="E4" s="47"/>
      <c r="F4" s="47"/>
      <c r="G4" s="47"/>
      <c r="H4" s="47"/>
      <c r="I4" s="48"/>
      <c r="J4" s="46"/>
      <c r="K4" s="46"/>
      <c r="L4" s="46"/>
      <c r="M4" s="46"/>
      <c r="N4" s="46"/>
      <c r="O4" s="46"/>
      <c r="P4" s="46"/>
      <c r="Q4" s="4"/>
      <c r="R4" s="4"/>
      <c r="S4" s="4"/>
      <c r="T4" s="4"/>
      <c r="U4" s="4"/>
      <c r="V4" s="4"/>
      <c r="W4" s="4"/>
      <c r="X4" s="4"/>
      <c r="Y4" s="4"/>
    </row>
    <row r="5" spans="1:25" ht="6" customHeight="1">
      <c r="A5" s="20"/>
      <c r="B5" s="21"/>
      <c r="C5" s="21"/>
      <c r="D5" s="21"/>
      <c r="E5" s="21"/>
      <c r="F5" s="21"/>
      <c r="G5" s="21"/>
      <c r="H5" s="21"/>
      <c r="I5" s="22"/>
      <c r="J5" s="46"/>
      <c r="K5" s="46"/>
      <c r="L5" s="46"/>
      <c r="M5" s="46"/>
      <c r="N5" s="46"/>
      <c r="O5" s="46"/>
      <c r="P5" s="46"/>
      <c r="Q5" s="4"/>
      <c r="R5" s="4"/>
      <c r="S5" s="4"/>
      <c r="T5" s="4"/>
      <c r="U5" s="4"/>
      <c r="V5" s="4"/>
      <c r="W5" s="4"/>
      <c r="X5" s="4"/>
      <c r="Y5" s="4"/>
    </row>
    <row r="6" spans="1:25" ht="45">
      <c r="A6" s="49" t="s">
        <v>4</v>
      </c>
      <c r="B6" s="50"/>
      <c r="C6" s="51" t="s">
        <v>5</v>
      </c>
      <c r="D6" s="52" t="s">
        <v>6</v>
      </c>
      <c r="E6" s="53" t="s">
        <v>7</v>
      </c>
      <c r="F6" s="54" t="s">
        <v>8</v>
      </c>
      <c r="G6" s="55"/>
      <c r="H6" s="56" t="s">
        <v>9</v>
      </c>
      <c r="I6" s="57" t="s">
        <v>10</v>
      </c>
      <c r="J6" s="46"/>
      <c r="K6" s="46"/>
      <c r="L6" s="46"/>
      <c r="M6" s="46"/>
      <c r="N6" s="46"/>
      <c r="O6" s="46"/>
      <c r="P6" s="46"/>
      <c r="Q6" s="4"/>
      <c r="R6" s="4"/>
      <c r="S6" s="4"/>
      <c r="T6" s="4"/>
      <c r="U6" s="4"/>
      <c r="V6" s="4"/>
      <c r="W6" s="4"/>
      <c r="X6" s="4"/>
      <c r="Y6" s="4"/>
    </row>
    <row r="7" spans="1:25">
      <c r="A7" s="58" t="s">
        <v>11</v>
      </c>
      <c r="B7" s="50"/>
      <c r="C7" s="50"/>
      <c r="D7" s="50"/>
      <c r="E7" s="50"/>
      <c r="F7" s="50"/>
      <c r="G7" s="50"/>
      <c r="H7" s="50"/>
      <c r="I7" s="59"/>
      <c r="J7" s="46"/>
      <c r="K7" s="46"/>
      <c r="L7" s="46"/>
      <c r="M7" s="46"/>
      <c r="N7" s="46"/>
      <c r="O7" s="46"/>
      <c r="P7" s="46"/>
      <c r="Q7" s="4"/>
      <c r="R7" s="4"/>
      <c r="S7" s="4"/>
      <c r="T7" s="4"/>
      <c r="U7" s="4"/>
      <c r="V7" s="4"/>
      <c r="W7" s="4"/>
      <c r="X7" s="4"/>
      <c r="Y7" s="4"/>
    </row>
    <row r="8" spans="1:25">
      <c r="A8" s="60" t="s">
        <v>12</v>
      </c>
      <c r="B8" s="50"/>
      <c r="C8" s="50"/>
      <c r="D8" s="50"/>
      <c r="E8" s="50"/>
      <c r="F8" s="50"/>
      <c r="G8" s="50"/>
      <c r="H8" s="50"/>
      <c r="I8" s="59"/>
      <c r="J8" s="61"/>
      <c r="K8" s="61"/>
      <c r="L8" s="61"/>
      <c r="M8" s="61"/>
      <c r="N8" s="61"/>
      <c r="O8" s="61"/>
      <c r="P8" s="62"/>
      <c r="Q8" s="19"/>
      <c r="R8" s="63"/>
      <c r="S8" s="63"/>
      <c r="T8" s="63"/>
      <c r="U8" s="63"/>
      <c r="V8" s="63"/>
      <c r="W8" s="63"/>
      <c r="X8" s="63"/>
      <c r="Y8" s="63"/>
    </row>
    <row r="9" spans="1:25">
      <c r="A9" s="64" t="s">
        <v>13</v>
      </c>
      <c r="B9" s="13" t="s">
        <v>14</v>
      </c>
      <c r="C9" s="14" t="s">
        <v>15</v>
      </c>
      <c r="D9" s="65">
        <v>12</v>
      </c>
      <c r="E9" s="66">
        <v>4600000</v>
      </c>
      <c r="F9" s="67">
        <f t="shared" ref="F9:F20" si="0">+D9*E9</f>
        <v>55200000</v>
      </c>
      <c r="G9" s="67"/>
      <c r="H9" s="67">
        <f t="shared" ref="H9:H20" si="1">+F9</f>
        <v>55200000</v>
      </c>
      <c r="I9" s="68"/>
      <c r="J9" s="6"/>
      <c r="K9" s="6"/>
      <c r="L9" s="6"/>
      <c r="M9" s="6"/>
      <c r="N9" s="6"/>
      <c r="O9" s="6"/>
      <c r="P9" s="6"/>
      <c r="Q9" s="3"/>
      <c r="R9" s="3"/>
      <c r="S9" s="3"/>
      <c r="T9" s="3"/>
      <c r="U9" s="3"/>
      <c r="V9" s="3"/>
      <c r="W9" s="3"/>
      <c r="X9" s="3"/>
      <c r="Y9" s="3"/>
    </row>
    <row r="10" spans="1:25">
      <c r="A10" s="64" t="s">
        <v>16</v>
      </c>
      <c r="B10" s="13" t="s">
        <v>17</v>
      </c>
      <c r="C10" s="14" t="s">
        <v>15</v>
      </c>
      <c r="D10" s="65">
        <v>6</v>
      </c>
      <c r="E10" s="66">
        <v>2300000</v>
      </c>
      <c r="F10" s="67">
        <f t="shared" si="0"/>
        <v>13800000</v>
      </c>
      <c r="G10" s="67"/>
      <c r="H10" s="67">
        <f t="shared" si="1"/>
        <v>13800000</v>
      </c>
      <c r="I10" s="68"/>
      <c r="J10" s="6"/>
      <c r="K10" s="6"/>
      <c r="L10" s="6"/>
      <c r="M10" s="6"/>
      <c r="N10" s="6"/>
      <c r="O10" s="6"/>
      <c r="P10" s="6"/>
      <c r="Q10" s="3"/>
      <c r="R10" s="3"/>
      <c r="S10" s="3"/>
      <c r="T10" s="3"/>
      <c r="U10" s="3"/>
      <c r="V10" s="3"/>
      <c r="W10" s="3"/>
      <c r="X10" s="3"/>
      <c r="Y10" s="3"/>
    </row>
    <row r="11" spans="1:25" ht="30">
      <c r="A11" s="64" t="s">
        <v>18</v>
      </c>
      <c r="B11" s="16" t="s">
        <v>19</v>
      </c>
      <c r="C11" s="14" t="s">
        <v>15</v>
      </c>
      <c r="D11" s="65">
        <v>12</v>
      </c>
      <c r="E11" s="66">
        <v>4200000</v>
      </c>
      <c r="F11" s="67">
        <f t="shared" si="0"/>
        <v>50400000</v>
      </c>
      <c r="G11" s="67"/>
      <c r="H11" s="67">
        <f t="shared" si="1"/>
        <v>50400000</v>
      </c>
      <c r="I11" s="68"/>
      <c r="J11" s="6"/>
      <c r="K11" s="6"/>
      <c r="L11" s="6"/>
      <c r="M11" s="6"/>
      <c r="N11" s="6"/>
      <c r="O11" s="6"/>
      <c r="P11" s="6"/>
      <c r="Q11" s="3"/>
      <c r="R11" s="3"/>
      <c r="S11" s="3"/>
      <c r="T11" s="3"/>
      <c r="U11" s="3"/>
      <c r="V11" s="3"/>
      <c r="W11" s="3"/>
      <c r="X11" s="3"/>
      <c r="Y11" s="3"/>
    </row>
    <row r="12" spans="1:25">
      <c r="A12" s="64"/>
      <c r="B12" s="69" t="s">
        <v>20</v>
      </c>
      <c r="C12" s="69"/>
      <c r="D12" s="69"/>
      <c r="E12" s="69"/>
      <c r="F12" s="70">
        <f>SUM(F9:F11)</f>
        <v>119400000</v>
      </c>
      <c r="G12" s="67"/>
      <c r="H12" s="67"/>
      <c r="I12" s="68"/>
      <c r="J12" s="6"/>
      <c r="K12" s="6"/>
      <c r="L12" s="6"/>
      <c r="M12" s="6"/>
      <c r="N12" s="6"/>
      <c r="O12" s="6"/>
      <c r="P12" s="6"/>
      <c r="Q12" s="3"/>
      <c r="R12" s="3"/>
      <c r="S12" s="3"/>
      <c r="T12" s="3"/>
      <c r="U12" s="3"/>
      <c r="V12" s="3"/>
      <c r="W12" s="3"/>
      <c r="X12" s="3"/>
      <c r="Y12" s="3"/>
    </row>
    <row r="13" spans="1:25">
      <c r="A13" s="60" t="s">
        <v>21</v>
      </c>
      <c r="B13" s="50"/>
      <c r="C13" s="50"/>
      <c r="D13" s="50"/>
      <c r="E13" s="50"/>
      <c r="F13" s="50"/>
      <c r="G13" s="50"/>
      <c r="H13" s="50"/>
      <c r="I13" s="59"/>
      <c r="J13" s="61"/>
      <c r="K13" s="61"/>
      <c r="L13" s="61"/>
      <c r="M13" s="61"/>
      <c r="N13" s="61"/>
      <c r="O13" s="61"/>
      <c r="P13" s="62"/>
      <c r="Q13" s="19"/>
      <c r="R13" s="63"/>
      <c r="S13" s="63"/>
      <c r="T13" s="63"/>
      <c r="U13" s="63"/>
      <c r="V13" s="63"/>
      <c r="W13" s="63"/>
      <c r="X13" s="63"/>
      <c r="Y13" s="63"/>
    </row>
    <row r="14" spans="1:25" ht="32.25" customHeight="1">
      <c r="A14" s="64" t="s">
        <v>13</v>
      </c>
      <c r="B14" s="71" t="s">
        <v>22</v>
      </c>
      <c r="C14" s="14" t="s">
        <v>23</v>
      </c>
      <c r="D14" s="72">
        <v>4</v>
      </c>
      <c r="E14" s="66">
        <v>616000</v>
      </c>
      <c r="F14" s="67">
        <f t="shared" si="0"/>
        <v>2464000</v>
      </c>
      <c r="G14" s="67"/>
      <c r="H14" s="67">
        <f t="shared" si="1"/>
        <v>2464000</v>
      </c>
      <c r="I14" s="68"/>
      <c r="J14" s="6"/>
      <c r="K14" s="6"/>
      <c r="L14" s="6"/>
      <c r="M14" s="6"/>
      <c r="N14" s="6"/>
      <c r="O14" s="6"/>
      <c r="P14" s="6"/>
      <c r="Q14" s="3"/>
      <c r="R14" s="3"/>
      <c r="S14" s="3"/>
      <c r="T14" s="3"/>
      <c r="U14" s="3"/>
      <c r="V14" s="3"/>
      <c r="W14" s="3"/>
      <c r="X14" s="3"/>
      <c r="Y14" s="3"/>
    </row>
    <row r="15" spans="1:25">
      <c r="A15" s="64" t="s">
        <v>16</v>
      </c>
      <c r="B15" s="16" t="s">
        <v>24</v>
      </c>
      <c r="C15" s="14" t="s">
        <v>23</v>
      </c>
      <c r="D15" s="72">
        <v>4</v>
      </c>
      <c r="E15" s="66">
        <v>616000</v>
      </c>
      <c r="F15" s="67">
        <f t="shared" si="0"/>
        <v>2464000</v>
      </c>
      <c r="G15" s="67"/>
      <c r="H15" s="67">
        <f t="shared" si="1"/>
        <v>2464000</v>
      </c>
      <c r="I15" s="68"/>
      <c r="J15" s="6"/>
      <c r="K15" s="6"/>
      <c r="L15" s="6"/>
      <c r="M15" s="6"/>
      <c r="N15" s="6"/>
      <c r="O15" s="6"/>
      <c r="P15" s="6"/>
      <c r="Q15" s="3"/>
      <c r="R15" s="3"/>
      <c r="S15" s="3"/>
      <c r="T15" s="3"/>
      <c r="U15" s="3"/>
      <c r="V15" s="3"/>
      <c r="W15" s="3"/>
      <c r="X15" s="3"/>
      <c r="Y15" s="3"/>
    </row>
    <row r="16" spans="1:25" ht="30">
      <c r="A16" s="64" t="s">
        <v>18</v>
      </c>
      <c r="B16" s="16" t="s">
        <v>25</v>
      </c>
      <c r="C16" s="14" t="s">
        <v>23</v>
      </c>
      <c r="D16" s="72">
        <v>4</v>
      </c>
      <c r="E16" s="66">
        <v>616000</v>
      </c>
      <c r="F16" s="67">
        <f t="shared" si="0"/>
        <v>2464000</v>
      </c>
      <c r="G16" s="67"/>
      <c r="H16" s="67">
        <f t="shared" si="1"/>
        <v>2464000</v>
      </c>
      <c r="I16" s="68"/>
      <c r="J16" s="6"/>
      <c r="K16" s="6"/>
      <c r="L16" s="6"/>
      <c r="M16" s="6"/>
      <c r="N16" s="6"/>
      <c r="O16" s="6"/>
      <c r="P16" s="6"/>
      <c r="Q16" s="3"/>
      <c r="R16" s="3"/>
      <c r="S16" s="3"/>
      <c r="T16" s="3"/>
      <c r="U16" s="3"/>
      <c r="V16" s="3"/>
      <c r="W16" s="3"/>
      <c r="X16" s="3"/>
      <c r="Y16" s="3"/>
    </row>
    <row r="17" spans="1:25">
      <c r="A17" s="64" t="s">
        <v>26</v>
      </c>
      <c r="B17" s="16" t="s">
        <v>27</v>
      </c>
      <c r="C17" s="14" t="s">
        <v>23</v>
      </c>
      <c r="D17" s="72">
        <v>1</v>
      </c>
      <c r="E17" s="66">
        <v>776000</v>
      </c>
      <c r="F17" s="67">
        <f t="shared" si="0"/>
        <v>776000</v>
      </c>
      <c r="G17" s="67"/>
      <c r="H17" s="67">
        <f t="shared" si="1"/>
        <v>776000</v>
      </c>
      <c r="I17" s="68"/>
      <c r="J17" s="6"/>
      <c r="K17" s="6"/>
      <c r="L17" s="6"/>
      <c r="M17" s="6"/>
      <c r="N17" s="6"/>
      <c r="O17" s="6"/>
      <c r="P17" s="6"/>
      <c r="Q17" s="3"/>
      <c r="R17" s="3"/>
      <c r="S17" s="3"/>
      <c r="T17" s="3"/>
      <c r="U17" s="3"/>
      <c r="V17" s="3"/>
      <c r="W17" s="3"/>
      <c r="X17" s="3"/>
      <c r="Y17" s="3"/>
    </row>
    <row r="18" spans="1:25">
      <c r="A18" s="64" t="s">
        <v>28</v>
      </c>
      <c r="B18" s="16" t="s">
        <v>29</v>
      </c>
      <c r="C18" s="14" t="s">
        <v>23</v>
      </c>
      <c r="D18" s="72">
        <v>6</v>
      </c>
      <c r="E18" s="66">
        <v>616000</v>
      </c>
      <c r="F18" s="67">
        <f t="shared" si="0"/>
        <v>3696000</v>
      </c>
      <c r="G18" s="67"/>
      <c r="H18" s="67">
        <f t="shared" si="1"/>
        <v>3696000</v>
      </c>
      <c r="I18" s="68"/>
      <c r="J18" s="6"/>
      <c r="K18" s="6"/>
      <c r="L18" s="6"/>
      <c r="M18" s="6"/>
      <c r="N18" s="6"/>
      <c r="O18" s="6"/>
      <c r="P18" s="6"/>
      <c r="Q18" s="3"/>
      <c r="R18" s="3"/>
      <c r="S18" s="3"/>
      <c r="T18" s="3"/>
      <c r="U18" s="3"/>
      <c r="V18" s="3"/>
      <c r="W18" s="3"/>
      <c r="X18" s="3"/>
      <c r="Y18" s="3"/>
    </row>
    <row r="19" spans="1:25">
      <c r="A19" s="64" t="s">
        <v>30</v>
      </c>
      <c r="B19" s="16" t="s">
        <v>31</v>
      </c>
      <c r="C19" s="14" t="s">
        <v>23</v>
      </c>
      <c r="D19" s="72">
        <v>1</v>
      </c>
      <c r="E19" s="66">
        <v>8255000</v>
      </c>
      <c r="F19" s="67">
        <f t="shared" si="0"/>
        <v>8255000</v>
      </c>
      <c r="G19" s="67"/>
      <c r="H19" s="67">
        <f t="shared" si="1"/>
        <v>8255000</v>
      </c>
      <c r="I19" s="68"/>
      <c r="J19" s="6"/>
      <c r="K19" s="6"/>
      <c r="L19" s="6"/>
      <c r="M19" s="6"/>
      <c r="N19" s="6"/>
      <c r="O19" s="6"/>
      <c r="P19" s="6"/>
      <c r="Q19" s="3"/>
      <c r="R19" s="3"/>
      <c r="S19" s="3"/>
      <c r="T19" s="3"/>
      <c r="U19" s="3"/>
      <c r="V19" s="3"/>
      <c r="W19" s="3"/>
      <c r="X19" s="3"/>
      <c r="Y19" s="3"/>
    </row>
    <row r="20" spans="1:25">
      <c r="A20" s="64" t="s">
        <v>32</v>
      </c>
      <c r="B20" s="16" t="s">
        <v>33</v>
      </c>
      <c r="C20" s="14" t="s">
        <v>23</v>
      </c>
      <c r="D20" s="72">
        <v>1</v>
      </c>
      <c r="E20" s="66">
        <v>1905000</v>
      </c>
      <c r="F20" s="67">
        <f t="shared" si="0"/>
        <v>1905000</v>
      </c>
      <c r="G20" s="67"/>
      <c r="H20" s="67">
        <f t="shared" si="1"/>
        <v>1905000</v>
      </c>
      <c r="I20" s="68"/>
      <c r="J20" s="6"/>
      <c r="K20" s="6"/>
      <c r="L20" s="6"/>
      <c r="M20" s="6"/>
      <c r="N20" s="6"/>
      <c r="O20" s="6"/>
      <c r="P20" s="6"/>
      <c r="Q20" s="3"/>
      <c r="R20" s="3"/>
      <c r="S20" s="3"/>
      <c r="T20" s="3"/>
      <c r="U20" s="3"/>
      <c r="V20" s="3"/>
      <c r="W20" s="3"/>
      <c r="X20" s="3"/>
      <c r="Y20" s="3"/>
    </row>
    <row r="21" spans="1:25">
      <c r="A21" s="64"/>
      <c r="B21" s="69" t="s">
        <v>34</v>
      </c>
      <c r="C21" s="69"/>
      <c r="D21" s="69"/>
      <c r="E21" s="69"/>
      <c r="F21" s="73">
        <f>SUM(F14:F20)</f>
        <v>22024000</v>
      </c>
      <c r="G21" s="67"/>
      <c r="H21" s="67"/>
      <c r="I21" s="68"/>
      <c r="J21" s="6"/>
      <c r="K21" s="6"/>
      <c r="L21" s="6"/>
      <c r="M21" s="6"/>
      <c r="N21" s="6"/>
      <c r="O21" s="6"/>
      <c r="P21" s="6"/>
      <c r="Q21" s="3"/>
      <c r="R21" s="3"/>
      <c r="S21" s="3"/>
      <c r="T21" s="3"/>
      <c r="U21" s="3"/>
      <c r="V21" s="3"/>
      <c r="W21" s="3"/>
      <c r="X21" s="3"/>
      <c r="Y21" s="3"/>
    </row>
    <row r="22" spans="1:25" ht="13.5" customHeight="1">
      <c r="A22" s="64" t="s">
        <v>13</v>
      </c>
      <c r="B22" s="13" t="s">
        <v>35</v>
      </c>
      <c r="C22" s="14" t="s">
        <v>23</v>
      </c>
      <c r="D22" s="72">
        <v>5</v>
      </c>
      <c r="E22" s="66">
        <v>720800</v>
      </c>
      <c r="F22" s="67">
        <f t="shared" ref="F22:F23" si="2">+D22*E22</f>
        <v>3604000</v>
      </c>
      <c r="G22" s="67"/>
      <c r="H22" s="67">
        <f t="shared" ref="H22:H23" si="3">+F22</f>
        <v>3604000</v>
      </c>
      <c r="I22" s="68"/>
      <c r="J22" s="6"/>
      <c r="K22" s="6"/>
      <c r="L22" s="6"/>
      <c r="M22" s="6"/>
      <c r="N22" s="6"/>
      <c r="O22" s="6"/>
      <c r="P22" s="6"/>
      <c r="Q22" s="3"/>
      <c r="R22" s="3"/>
      <c r="S22" s="3"/>
      <c r="T22" s="3"/>
      <c r="U22" s="3"/>
      <c r="V22" s="3"/>
      <c r="W22" s="3"/>
      <c r="X22" s="3"/>
      <c r="Y22" s="3"/>
    </row>
    <row r="23" spans="1:25">
      <c r="A23" s="64" t="s">
        <v>16</v>
      </c>
      <c r="B23" s="13" t="s">
        <v>36</v>
      </c>
      <c r="C23" s="14" t="s">
        <v>37</v>
      </c>
      <c r="D23" s="72">
        <v>8</v>
      </c>
      <c r="E23" s="66">
        <v>600000</v>
      </c>
      <c r="F23" s="67">
        <f t="shared" si="2"/>
        <v>4800000</v>
      </c>
      <c r="G23" s="67"/>
      <c r="H23" s="67">
        <f t="shared" si="3"/>
        <v>4800000</v>
      </c>
      <c r="I23" s="68"/>
      <c r="J23" s="6"/>
      <c r="K23" s="6"/>
      <c r="L23" s="6"/>
      <c r="M23" s="6"/>
      <c r="N23" s="6"/>
      <c r="O23" s="6"/>
      <c r="P23" s="6"/>
      <c r="Q23" s="3"/>
      <c r="R23" s="3"/>
      <c r="S23" s="3"/>
      <c r="T23" s="3"/>
      <c r="U23" s="3"/>
      <c r="V23" s="3"/>
      <c r="W23" s="3"/>
      <c r="X23" s="3"/>
      <c r="Y23" s="3"/>
    </row>
    <row r="24" spans="1:25">
      <c r="A24" s="64"/>
      <c r="B24" s="69" t="s">
        <v>38</v>
      </c>
      <c r="C24" s="69"/>
      <c r="D24" s="69"/>
      <c r="E24" s="69"/>
      <c r="F24" s="73">
        <f>SUM(F22:F23)</f>
        <v>8404000</v>
      </c>
      <c r="G24" s="67"/>
      <c r="H24" s="67"/>
      <c r="I24" s="68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31.5" customHeight="1">
      <c r="A25" s="74" t="s">
        <v>39</v>
      </c>
      <c r="B25" s="50"/>
      <c r="C25" s="50"/>
      <c r="D25" s="50"/>
      <c r="E25" s="50"/>
      <c r="F25" s="75">
        <f>+F21+F12+F24</f>
        <v>149828000</v>
      </c>
      <c r="G25" s="76"/>
      <c r="H25" s="75">
        <f>SUM(H14:H24)+H9+H10+H11</f>
        <v>149828000</v>
      </c>
      <c r="I25" s="77">
        <f>SUM(I14:I24)+I9+I10+I11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>
      <c r="A26" s="58" t="s">
        <v>40</v>
      </c>
      <c r="B26" s="50"/>
      <c r="C26" s="50"/>
      <c r="D26" s="50"/>
      <c r="E26" s="50"/>
      <c r="F26" s="50"/>
      <c r="G26" s="50"/>
      <c r="H26" s="50"/>
      <c r="I26" s="59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>
      <c r="A27" s="78"/>
      <c r="B27" s="18" t="s">
        <v>41</v>
      </c>
      <c r="C27" s="18"/>
      <c r="D27" s="18"/>
      <c r="E27" s="18"/>
      <c r="F27" s="18"/>
      <c r="G27" s="79"/>
      <c r="H27" s="79"/>
      <c r="I27" s="80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>
      <c r="A28" s="15" t="s">
        <v>13</v>
      </c>
      <c r="B28" s="13" t="s">
        <v>42</v>
      </c>
      <c r="C28" s="14" t="s">
        <v>43</v>
      </c>
      <c r="D28" s="72">
        <v>187</v>
      </c>
      <c r="E28" s="66">
        <v>41000</v>
      </c>
      <c r="F28" s="81">
        <f t="shared" ref="F28" si="4">+D28*E28</f>
        <v>7667000</v>
      </c>
      <c r="G28" s="79"/>
      <c r="H28" s="67"/>
      <c r="I28" s="82">
        <f>+F28</f>
        <v>7667000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>
      <c r="A29" s="15" t="s">
        <v>16</v>
      </c>
      <c r="B29" s="13" t="s">
        <v>44</v>
      </c>
      <c r="C29" s="14" t="s">
        <v>43</v>
      </c>
      <c r="D29" s="72">
        <v>7392</v>
      </c>
      <c r="E29" s="66">
        <v>41000</v>
      </c>
      <c r="F29" s="81">
        <f t="shared" ref="F29:F30" si="5">+D29*E29</f>
        <v>303072000</v>
      </c>
      <c r="G29" s="79"/>
      <c r="H29" s="67"/>
      <c r="I29" s="82">
        <f>+F29</f>
        <v>303072000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>
      <c r="A30" s="15" t="s">
        <v>18</v>
      </c>
      <c r="B30" s="13" t="s">
        <v>45</v>
      </c>
      <c r="C30" s="14" t="s">
        <v>46</v>
      </c>
      <c r="D30" s="72">
        <v>576</v>
      </c>
      <c r="E30" s="66">
        <v>9000</v>
      </c>
      <c r="F30" s="81">
        <f t="shared" si="5"/>
        <v>5184000</v>
      </c>
      <c r="G30" s="79"/>
      <c r="H30" s="67"/>
      <c r="I30" s="82">
        <f>+F30</f>
        <v>5184000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30">
      <c r="A31" s="15" t="s">
        <v>26</v>
      </c>
      <c r="B31" s="13" t="s">
        <v>47</v>
      </c>
      <c r="C31" s="14" t="s">
        <v>23</v>
      </c>
      <c r="D31" s="72">
        <v>6</v>
      </c>
      <c r="E31" s="66">
        <v>15250340</v>
      </c>
      <c r="F31" s="81">
        <f>+D31*E31</f>
        <v>91502040</v>
      </c>
      <c r="G31" s="79"/>
      <c r="H31" s="67">
        <f t="shared" ref="H31:H69" si="6">+F31</f>
        <v>91502040</v>
      </c>
      <c r="I31" s="80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30">
      <c r="A32" s="15" t="s">
        <v>28</v>
      </c>
      <c r="B32" s="13" t="s">
        <v>48</v>
      </c>
      <c r="C32" s="14" t="s">
        <v>23</v>
      </c>
      <c r="D32" s="72">
        <v>6</v>
      </c>
      <c r="E32" s="66">
        <v>22327460</v>
      </c>
      <c r="F32" s="81">
        <f t="shared" ref="F32:F39" si="7">+D32*E32</f>
        <v>133964760</v>
      </c>
      <c r="G32" s="79"/>
      <c r="H32" s="67">
        <f t="shared" si="6"/>
        <v>133964760</v>
      </c>
      <c r="I32" s="80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30">
      <c r="A33" s="15" t="s">
        <v>30</v>
      </c>
      <c r="B33" s="16" t="s">
        <v>49</v>
      </c>
      <c r="C33" s="14" t="s">
        <v>23</v>
      </c>
      <c r="D33" s="72">
        <v>6</v>
      </c>
      <c r="E33" s="66">
        <v>1350000</v>
      </c>
      <c r="F33" s="81">
        <f t="shared" si="7"/>
        <v>8100000</v>
      </c>
      <c r="G33" s="79"/>
      <c r="H33" s="67">
        <f t="shared" si="6"/>
        <v>8100000</v>
      </c>
      <c r="I33" s="80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27.75" customHeight="1">
      <c r="A34" s="15" t="s">
        <v>32</v>
      </c>
      <c r="B34" s="83" t="s">
        <v>50</v>
      </c>
      <c r="C34" s="84" t="s">
        <v>23</v>
      </c>
      <c r="D34" s="85">
        <v>6</v>
      </c>
      <c r="E34" s="86">
        <v>3658537</v>
      </c>
      <c r="F34" s="87">
        <f t="shared" si="7"/>
        <v>21951222</v>
      </c>
      <c r="G34" s="88"/>
      <c r="H34" s="89">
        <f t="shared" si="6"/>
        <v>21951222</v>
      </c>
      <c r="I34" s="80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>
      <c r="A35" s="78"/>
      <c r="B35" s="90" t="s">
        <v>51</v>
      </c>
      <c r="C35" s="90"/>
      <c r="D35" s="90"/>
      <c r="E35" s="90"/>
      <c r="F35" s="91">
        <f>SUM(F28:F34)</f>
        <v>571441022</v>
      </c>
      <c r="G35" s="79"/>
      <c r="H35" s="67"/>
      <c r="I35" s="80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>
      <c r="A36" s="78"/>
      <c r="B36" s="92" t="s">
        <v>52</v>
      </c>
      <c r="C36" s="92"/>
      <c r="D36" s="92"/>
      <c r="E36" s="92"/>
      <c r="F36" s="92"/>
      <c r="G36" s="79"/>
      <c r="H36" s="67"/>
      <c r="I36" s="80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30">
      <c r="A37" s="15" t="s">
        <v>13</v>
      </c>
      <c r="B37" s="16" t="s">
        <v>53</v>
      </c>
      <c r="C37" s="14" t="s">
        <v>54</v>
      </c>
      <c r="D37" s="72">
        <v>6</v>
      </c>
      <c r="E37" s="66">
        <v>95100</v>
      </c>
      <c r="F37" s="81">
        <f t="shared" si="7"/>
        <v>570600</v>
      </c>
      <c r="G37" s="79"/>
      <c r="H37" s="67">
        <f t="shared" si="6"/>
        <v>570600</v>
      </c>
      <c r="I37" s="80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>
      <c r="A38" s="15" t="s">
        <v>16</v>
      </c>
      <c r="B38" s="16" t="s">
        <v>55</v>
      </c>
      <c r="C38" s="14" t="s">
        <v>54</v>
      </c>
      <c r="D38" s="72">
        <v>6</v>
      </c>
      <c r="E38" s="66">
        <v>174100</v>
      </c>
      <c r="F38" s="81">
        <f t="shared" si="7"/>
        <v>1044600</v>
      </c>
      <c r="G38" s="79"/>
      <c r="H38" s="67">
        <f t="shared" si="6"/>
        <v>1044600</v>
      </c>
      <c r="I38" s="80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60">
      <c r="A39" s="15" t="s">
        <v>18</v>
      </c>
      <c r="B39" s="16" t="s">
        <v>56</v>
      </c>
      <c r="C39" s="14" t="s">
        <v>54</v>
      </c>
      <c r="D39" s="72">
        <v>24</v>
      </c>
      <c r="E39" s="66">
        <v>57800</v>
      </c>
      <c r="F39" s="81">
        <f t="shared" si="7"/>
        <v>1387200</v>
      </c>
      <c r="G39" s="79"/>
      <c r="H39" s="67">
        <f t="shared" si="6"/>
        <v>1387200</v>
      </c>
      <c r="I39" s="80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>
      <c r="A40" s="78"/>
      <c r="B40" s="17" t="s">
        <v>57</v>
      </c>
      <c r="C40" s="17"/>
      <c r="D40" s="17"/>
      <c r="E40" s="17"/>
      <c r="F40" s="9">
        <f>SUM(F37:F39)</f>
        <v>3002400</v>
      </c>
      <c r="G40" s="79"/>
      <c r="H40" s="67"/>
      <c r="I40" s="80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>
      <c r="A41" s="78"/>
      <c r="B41" s="92" t="s">
        <v>58</v>
      </c>
      <c r="C41" s="92"/>
      <c r="D41" s="92"/>
      <c r="E41" s="92"/>
      <c r="F41" s="92"/>
      <c r="G41" s="79"/>
      <c r="H41" s="67"/>
      <c r="I41" s="80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>
      <c r="A42" s="15" t="s">
        <v>13</v>
      </c>
      <c r="B42" s="16" t="s">
        <v>59</v>
      </c>
      <c r="C42" s="16" t="s">
        <v>60</v>
      </c>
      <c r="D42" s="16">
        <v>200</v>
      </c>
      <c r="E42" s="16">
        <v>89000</v>
      </c>
      <c r="F42" s="81">
        <f t="shared" ref="F42:F49" si="8">+D42*E42</f>
        <v>17800000</v>
      </c>
      <c r="G42" s="79"/>
      <c r="H42" s="67">
        <f t="shared" si="6"/>
        <v>17800000</v>
      </c>
      <c r="I42" s="80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>
      <c r="A43" s="15" t="s">
        <v>16</v>
      </c>
      <c r="B43" s="16" t="s">
        <v>61</v>
      </c>
      <c r="C43" s="16" t="s">
        <v>60</v>
      </c>
      <c r="D43" s="16">
        <v>800</v>
      </c>
      <c r="E43" s="16">
        <v>15000</v>
      </c>
      <c r="F43" s="81">
        <f t="shared" si="8"/>
        <v>12000000</v>
      </c>
      <c r="G43" s="79"/>
      <c r="H43" s="67">
        <f t="shared" si="6"/>
        <v>12000000</v>
      </c>
      <c r="I43" s="80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>
      <c r="A44" s="15" t="s">
        <v>18</v>
      </c>
      <c r="B44" s="16" t="s">
        <v>62</v>
      </c>
      <c r="C44" s="16" t="s">
        <v>60</v>
      </c>
      <c r="D44" s="16">
        <v>8000</v>
      </c>
      <c r="E44" s="16">
        <v>4000</v>
      </c>
      <c r="F44" s="81">
        <f t="shared" si="8"/>
        <v>32000000</v>
      </c>
      <c r="G44" s="79"/>
      <c r="H44" s="67">
        <f t="shared" si="6"/>
        <v>32000000</v>
      </c>
      <c r="I44" s="80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>
      <c r="A45" s="15" t="s">
        <v>26</v>
      </c>
      <c r="B45" s="16" t="s">
        <v>63</v>
      </c>
      <c r="C45" s="16" t="s">
        <v>60</v>
      </c>
      <c r="D45" s="16">
        <v>45</v>
      </c>
      <c r="E45" s="16">
        <v>242900</v>
      </c>
      <c r="F45" s="81">
        <f t="shared" si="8"/>
        <v>10930500</v>
      </c>
      <c r="G45" s="79"/>
      <c r="H45" s="67">
        <f t="shared" si="6"/>
        <v>10930500</v>
      </c>
      <c r="I45" s="80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>
      <c r="A46" s="15" t="s">
        <v>28</v>
      </c>
      <c r="B46" s="16" t="s">
        <v>64</v>
      </c>
      <c r="C46" s="16" t="s">
        <v>60</v>
      </c>
      <c r="D46" s="16">
        <v>45</v>
      </c>
      <c r="E46" s="16">
        <v>284900</v>
      </c>
      <c r="F46" s="81">
        <f t="shared" si="8"/>
        <v>12820500</v>
      </c>
      <c r="G46" s="79"/>
      <c r="H46" s="67">
        <f t="shared" si="6"/>
        <v>12820500</v>
      </c>
      <c r="I46" s="80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>
      <c r="A47" s="15" t="s">
        <v>30</v>
      </c>
      <c r="B47" s="16" t="s">
        <v>65</v>
      </c>
      <c r="C47" s="16" t="s">
        <v>60</v>
      </c>
      <c r="D47" s="16">
        <v>150</v>
      </c>
      <c r="E47" s="16">
        <v>3500</v>
      </c>
      <c r="F47" s="81">
        <f t="shared" si="8"/>
        <v>525000</v>
      </c>
      <c r="G47" s="79"/>
      <c r="H47" s="67">
        <f t="shared" si="6"/>
        <v>525000</v>
      </c>
      <c r="I47" s="80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>
      <c r="A48" s="15" t="s">
        <v>32</v>
      </c>
      <c r="B48" s="16" t="s">
        <v>66</v>
      </c>
      <c r="C48" s="16" t="s">
        <v>60</v>
      </c>
      <c r="D48" s="16">
        <v>150</v>
      </c>
      <c r="E48" s="16">
        <v>4500</v>
      </c>
      <c r="F48" s="81">
        <f t="shared" si="8"/>
        <v>675000</v>
      </c>
      <c r="G48" s="79"/>
      <c r="H48" s="67">
        <f t="shared" si="6"/>
        <v>675000</v>
      </c>
      <c r="I48" s="80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>
      <c r="A49" s="15" t="s">
        <v>67</v>
      </c>
      <c r="B49" s="16" t="s">
        <v>68</v>
      </c>
      <c r="C49" s="16" t="s">
        <v>60</v>
      </c>
      <c r="D49" s="16">
        <v>48</v>
      </c>
      <c r="E49" s="16">
        <v>72800</v>
      </c>
      <c r="F49" s="81">
        <f t="shared" si="8"/>
        <v>3494400</v>
      </c>
      <c r="G49" s="79"/>
      <c r="H49" s="67">
        <f t="shared" si="6"/>
        <v>3494400</v>
      </c>
      <c r="I49" s="80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>
      <c r="A50" s="78"/>
      <c r="B50" s="17" t="s">
        <v>69</v>
      </c>
      <c r="C50" s="17"/>
      <c r="D50" s="17"/>
      <c r="E50" s="17"/>
      <c r="F50" s="10">
        <f>SUM(F42:F49)</f>
        <v>90245400</v>
      </c>
      <c r="G50" s="79"/>
      <c r="H50" s="67"/>
      <c r="I50" s="80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>
      <c r="A51" s="78"/>
      <c r="B51" s="92" t="s">
        <v>70</v>
      </c>
      <c r="C51" s="92"/>
      <c r="D51" s="92"/>
      <c r="E51" s="92"/>
      <c r="F51" s="92"/>
      <c r="G51" s="79"/>
      <c r="H51" s="67"/>
      <c r="I51" s="80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30">
      <c r="A52" s="15" t="s">
        <v>13</v>
      </c>
      <c r="B52" s="16" t="s">
        <v>71</v>
      </c>
      <c r="C52" s="14" t="s">
        <v>60</v>
      </c>
      <c r="D52" s="93">
        <v>4</v>
      </c>
      <c r="E52" s="94">
        <v>2999900</v>
      </c>
      <c r="F52" s="81">
        <f t="shared" ref="F52:F56" si="9">+D52*E52</f>
        <v>11999600</v>
      </c>
      <c r="G52" s="79"/>
      <c r="H52" s="67">
        <f t="shared" si="6"/>
        <v>11999600</v>
      </c>
      <c r="I52" s="80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30">
      <c r="A53" s="15" t="s">
        <v>16</v>
      </c>
      <c r="B53" s="16" t="s">
        <v>72</v>
      </c>
      <c r="C53" s="14" t="s">
        <v>60</v>
      </c>
      <c r="D53" s="93">
        <v>2</v>
      </c>
      <c r="E53" s="94">
        <v>5385000</v>
      </c>
      <c r="F53" s="81">
        <f t="shared" si="9"/>
        <v>10770000</v>
      </c>
      <c r="G53" s="79"/>
      <c r="H53" s="67">
        <f t="shared" si="6"/>
        <v>10770000</v>
      </c>
      <c r="I53" s="80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30">
      <c r="A54" s="15" t="s">
        <v>18</v>
      </c>
      <c r="B54" s="16" t="s">
        <v>73</v>
      </c>
      <c r="C54" s="14" t="s">
        <v>60</v>
      </c>
      <c r="D54" s="93">
        <v>2</v>
      </c>
      <c r="E54" s="94">
        <v>10633483</v>
      </c>
      <c r="F54" s="81">
        <f t="shared" si="9"/>
        <v>21266966</v>
      </c>
      <c r="G54" s="79"/>
      <c r="H54" s="67">
        <f t="shared" si="6"/>
        <v>21266966</v>
      </c>
      <c r="I54" s="80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30">
      <c r="A55" s="15" t="s">
        <v>26</v>
      </c>
      <c r="B55" s="16" t="s">
        <v>74</v>
      </c>
      <c r="C55" s="14" t="s">
        <v>60</v>
      </c>
      <c r="D55" s="93">
        <v>2</v>
      </c>
      <c r="E55" s="94">
        <v>5179900</v>
      </c>
      <c r="F55" s="81">
        <f t="shared" si="9"/>
        <v>10359800</v>
      </c>
      <c r="G55" s="79"/>
      <c r="H55" s="67">
        <f t="shared" si="6"/>
        <v>10359800</v>
      </c>
      <c r="I55" s="80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>
      <c r="A56" s="15" t="s">
        <v>28</v>
      </c>
      <c r="B56" s="16" t="s">
        <v>75</v>
      </c>
      <c r="C56" s="14" t="s">
        <v>60</v>
      </c>
      <c r="D56" s="93">
        <v>6</v>
      </c>
      <c r="E56" s="94">
        <v>249900</v>
      </c>
      <c r="F56" s="81">
        <f t="shared" si="9"/>
        <v>1499400</v>
      </c>
      <c r="G56" s="79"/>
      <c r="H56" s="67">
        <f t="shared" si="6"/>
        <v>1499400</v>
      </c>
      <c r="I56" s="80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>
      <c r="A57" s="78"/>
      <c r="B57" s="17" t="s">
        <v>76</v>
      </c>
      <c r="C57" s="17"/>
      <c r="D57" s="17"/>
      <c r="E57" s="17"/>
      <c r="F57" s="10">
        <f>SUM(F52:F56)</f>
        <v>55895766</v>
      </c>
      <c r="G57" s="79"/>
      <c r="H57" s="67"/>
      <c r="I57" s="80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>
      <c r="A58" s="78"/>
      <c r="B58" s="92" t="s">
        <v>77</v>
      </c>
      <c r="C58" s="92"/>
      <c r="D58" s="92"/>
      <c r="E58" s="92"/>
      <c r="F58" s="92"/>
      <c r="G58" s="79"/>
      <c r="H58" s="67"/>
      <c r="I58" s="80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30">
      <c r="A59" s="15" t="s">
        <v>13</v>
      </c>
      <c r="B59" s="95" t="s">
        <v>78</v>
      </c>
      <c r="C59" s="14" t="s">
        <v>60</v>
      </c>
      <c r="D59" s="93">
        <v>2</v>
      </c>
      <c r="E59" s="94">
        <v>174900</v>
      </c>
      <c r="F59" s="81">
        <f t="shared" ref="F59:F69" si="10">+D59*E59</f>
        <v>349800</v>
      </c>
      <c r="G59" s="79"/>
      <c r="H59" s="67">
        <f t="shared" si="6"/>
        <v>349800</v>
      </c>
      <c r="I59" s="80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30">
      <c r="A60" s="15" t="s">
        <v>16</v>
      </c>
      <c r="B60" s="95" t="s">
        <v>79</v>
      </c>
      <c r="C60" s="14" t="s">
        <v>60</v>
      </c>
      <c r="D60" s="93">
        <v>4</v>
      </c>
      <c r="E60" s="94">
        <v>435000</v>
      </c>
      <c r="F60" s="81">
        <f t="shared" si="10"/>
        <v>1740000</v>
      </c>
      <c r="G60" s="79"/>
      <c r="H60" s="67">
        <f t="shared" si="6"/>
        <v>1740000</v>
      </c>
      <c r="I60" s="80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>
      <c r="A61" s="15" t="s">
        <v>18</v>
      </c>
      <c r="B61" s="95" t="s">
        <v>80</v>
      </c>
      <c r="C61" s="14" t="s">
        <v>60</v>
      </c>
      <c r="D61" s="93">
        <v>12</v>
      </c>
      <c r="E61" s="94">
        <v>55000</v>
      </c>
      <c r="F61" s="81">
        <f t="shared" si="10"/>
        <v>660000</v>
      </c>
      <c r="G61" s="79"/>
      <c r="H61" s="67">
        <f t="shared" si="6"/>
        <v>660000</v>
      </c>
      <c r="I61" s="80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>
      <c r="A62" s="15" t="s">
        <v>26</v>
      </c>
      <c r="B62" s="13" t="s">
        <v>81</v>
      </c>
      <c r="C62" s="14" t="s">
        <v>60</v>
      </c>
      <c r="D62" s="93">
        <v>36</v>
      </c>
      <c r="E62" s="94">
        <v>8000</v>
      </c>
      <c r="F62" s="81">
        <f t="shared" si="10"/>
        <v>288000</v>
      </c>
      <c r="G62" s="79"/>
      <c r="H62" s="67">
        <f t="shared" si="6"/>
        <v>288000</v>
      </c>
      <c r="I62" s="80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>
      <c r="A63" s="15" t="s">
        <v>28</v>
      </c>
      <c r="B63" s="13" t="s">
        <v>82</v>
      </c>
      <c r="C63" s="14" t="s">
        <v>60</v>
      </c>
      <c r="D63" s="96">
        <v>77</v>
      </c>
      <c r="E63" s="94">
        <v>49900</v>
      </c>
      <c r="F63" s="81">
        <f t="shared" si="10"/>
        <v>3842300</v>
      </c>
      <c r="G63" s="79"/>
      <c r="H63" s="67">
        <f t="shared" si="6"/>
        <v>3842300</v>
      </c>
      <c r="I63" s="80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>
      <c r="A64" s="64" t="s">
        <v>30</v>
      </c>
      <c r="B64" s="13" t="s">
        <v>83</v>
      </c>
      <c r="C64" s="14" t="s">
        <v>60</v>
      </c>
      <c r="D64" s="96">
        <v>77</v>
      </c>
      <c r="E64" s="94">
        <v>65900</v>
      </c>
      <c r="F64" s="81">
        <f t="shared" si="10"/>
        <v>5074300</v>
      </c>
      <c r="G64" s="97"/>
      <c r="H64" s="67">
        <f t="shared" si="6"/>
        <v>5074300</v>
      </c>
      <c r="I64" s="98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>
      <c r="A65" s="64" t="s">
        <v>32</v>
      </c>
      <c r="B65" s="13" t="s">
        <v>84</v>
      </c>
      <c r="C65" s="14" t="s">
        <v>60</v>
      </c>
      <c r="D65" s="96">
        <v>77</v>
      </c>
      <c r="E65" s="94">
        <v>5833</v>
      </c>
      <c r="F65" s="81">
        <f t="shared" si="10"/>
        <v>449141</v>
      </c>
      <c r="G65" s="76"/>
      <c r="H65" s="67">
        <f t="shared" si="6"/>
        <v>449141</v>
      </c>
      <c r="I65" s="99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>
      <c r="A66" s="64" t="s">
        <v>67</v>
      </c>
      <c r="B66" s="13" t="s">
        <v>85</v>
      </c>
      <c r="C66" s="14" t="s">
        <v>60</v>
      </c>
      <c r="D66" s="96">
        <v>4</v>
      </c>
      <c r="E66" s="94">
        <v>15000</v>
      </c>
      <c r="F66" s="81">
        <f t="shared" si="10"/>
        <v>60000</v>
      </c>
      <c r="G66" s="97"/>
      <c r="H66" s="67">
        <f t="shared" si="6"/>
        <v>60000</v>
      </c>
      <c r="I66" s="98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>
      <c r="A67" s="64" t="s">
        <v>86</v>
      </c>
      <c r="B67" s="13" t="s">
        <v>87</v>
      </c>
      <c r="C67" s="14" t="s">
        <v>60</v>
      </c>
      <c r="D67" s="96">
        <v>308</v>
      </c>
      <c r="E67" s="94">
        <v>1598</v>
      </c>
      <c r="F67" s="81">
        <f t="shared" si="10"/>
        <v>492184</v>
      </c>
      <c r="G67" s="76"/>
      <c r="H67" s="67">
        <f t="shared" si="6"/>
        <v>492184</v>
      </c>
      <c r="I67" s="99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>
      <c r="A68" s="64" t="s">
        <v>88</v>
      </c>
      <c r="B68" s="13" t="s">
        <v>89</v>
      </c>
      <c r="C68" s="14" t="s">
        <v>60</v>
      </c>
      <c r="D68" s="96">
        <v>77</v>
      </c>
      <c r="E68" s="94">
        <v>9100</v>
      </c>
      <c r="F68" s="81">
        <f t="shared" si="10"/>
        <v>700700</v>
      </c>
      <c r="G68" s="76"/>
      <c r="H68" s="67">
        <f t="shared" si="6"/>
        <v>700700</v>
      </c>
      <c r="I68" s="99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>
      <c r="A69" s="64" t="s">
        <v>90</v>
      </c>
      <c r="B69" s="100" t="s">
        <v>91</v>
      </c>
      <c r="C69" s="84" t="s">
        <v>60</v>
      </c>
      <c r="D69" s="101">
        <v>77</v>
      </c>
      <c r="E69" s="102">
        <v>110000</v>
      </c>
      <c r="F69" s="87">
        <f t="shared" si="10"/>
        <v>8470000</v>
      </c>
      <c r="G69" s="103"/>
      <c r="H69" s="89">
        <f t="shared" si="6"/>
        <v>8470000</v>
      </c>
      <c r="I69" s="98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>
      <c r="A70" s="64"/>
      <c r="B70" s="104" t="s">
        <v>92</v>
      </c>
      <c r="C70" s="104"/>
      <c r="D70" s="104"/>
      <c r="E70" s="104"/>
      <c r="F70" s="105">
        <f>SUM(F59:F69)</f>
        <v>22126425</v>
      </c>
      <c r="G70" s="76"/>
      <c r="H70" s="67"/>
      <c r="I70" s="99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29.25" customHeight="1">
      <c r="A71" s="106" t="s">
        <v>93</v>
      </c>
      <c r="B71" s="107"/>
      <c r="C71" s="107"/>
      <c r="D71" s="107"/>
      <c r="E71" s="107"/>
      <c r="F71" s="108">
        <f>+F70+F57+F50+F40+F35</f>
        <v>742711013</v>
      </c>
      <c r="G71" s="109"/>
      <c r="H71" s="108">
        <f>SUM(H28:H70)</f>
        <v>426788013</v>
      </c>
      <c r="I71" s="108">
        <f>SUM(I28:I70)</f>
        <v>315923000</v>
      </c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</row>
    <row r="72" spans="1:25">
      <c r="A72" s="58" t="s">
        <v>94</v>
      </c>
      <c r="B72" s="50"/>
      <c r="C72" s="50"/>
      <c r="D72" s="50"/>
      <c r="E72" s="50"/>
      <c r="F72" s="50"/>
      <c r="G72" s="50"/>
      <c r="H72" s="50"/>
      <c r="I72" s="59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>
      <c r="A73" s="78"/>
      <c r="B73" s="92" t="s">
        <v>95</v>
      </c>
      <c r="C73" s="92"/>
      <c r="D73" s="92"/>
      <c r="E73" s="92"/>
      <c r="F73" s="92"/>
      <c r="G73" s="79"/>
      <c r="H73" s="67"/>
      <c r="I73" s="80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>
      <c r="A74" s="111" t="s">
        <v>13</v>
      </c>
      <c r="B74" s="112" t="s">
        <v>96</v>
      </c>
      <c r="C74" s="113" t="s">
        <v>97</v>
      </c>
      <c r="D74" s="93">
        <v>6</v>
      </c>
      <c r="E74" s="94">
        <v>2300000</v>
      </c>
      <c r="F74" s="114">
        <f t="shared" ref="F74:F75" si="11">+D74*E74</f>
        <v>13800000</v>
      </c>
      <c r="G74" s="114"/>
      <c r="H74" s="114">
        <f t="shared" ref="H74:H75" si="12">+F74</f>
        <v>13800000</v>
      </c>
      <c r="I74" s="115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>
      <c r="A75" s="111" t="s">
        <v>16</v>
      </c>
      <c r="B75" s="112" t="s">
        <v>98</v>
      </c>
      <c r="C75" s="113" t="s">
        <v>97</v>
      </c>
      <c r="D75" s="93">
        <v>12</v>
      </c>
      <c r="E75" s="94">
        <v>2300000</v>
      </c>
      <c r="F75" s="114">
        <f t="shared" si="11"/>
        <v>27600000</v>
      </c>
      <c r="G75" s="114"/>
      <c r="H75" s="114">
        <f t="shared" si="12"/>
        <v>27600000</v>
      </c>
      <c r="I75" s="115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>
      <c r="A76" s="64"/>
      <c r="B76" s="104" t="s">
        <v>99</v>
      </c>
      <c r="C76" s="104"/>
      <c r="D76" s="104"/>
      <c r="E76" s="104"/>
      <c r="F76" s="105">
        <f>SUM(F74:F75)</f>
        <v>41400000</v>
      </c>
      <c r="G76" s="76"/>
      <c r="H76" s="67"/>
      <c r="I76" s="99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>
      <c r="A77" s="78"/>
      <c r="B77" s="92" t="s">
        <v>100</v>
      </c>
      <c r="C77" s="92"/>
      <c r="D77" s="92"/>
      <c r="E77" s="92"/>
      <c r="F77" s="92"/>
      <c r="G77" s="79"/>
      <c r="H77" s="67"/>
      <c r="I77" s="80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45">
      <c r="A78" s="64" t="s">
        <v>13</v>
      </c>
      <c r="B78" s="13" t="s">
        <v>101</v>
      </c>
      <c r="C78" s="113" t="s">
        <v>102</v>
      </c>
      <c r="D78" s="93">
        <v>1</v>
      </c>
      <c r="E78" s="94">
        <v>3000000</v>
      </c>
      <c r="F78" s="116">
        <f t="shared" ref="F78:F87" si="13">+D78*E78</f>
        <v>3000000</v>
      </c>
      <c r="G78" s="67"/>
      <c r="H78" s="67">
        <f t="shared" ref="H78:H87" si="14">+F78</f>
        <v>3000000</v>
      </c>
      <c r="I78" s="68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30">
      <c r="A79" s="64" t="s">
        <v>16</v>
      </c>
      <c r="B79" s="16" t="s">
        <v>103</v>
      </c>
      <c r="C79" s="113" t="s">
        <v>102</v>
      </c>
      <c r="D79" s="93">
        <v>1</v>
      </c>
      <c r="E79" s="94">
        <v>1000000</v>
      </c>
      <c r="F79" s="116">
        <f t="shared" si="13"/>
        <v>1000000</v>
      </c>
      <c r="G79" s="67"/>
      <c r="H79" s="67">
        <f t="shared" si="14"/>
        <v>1000000</v>
      </c>
      <c r="I79" s="68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30">
      <c r="A80" s="64" t="s">
        <v>18</v>
      </c>
      <c r="B80" s="16" t="s">
        <v>104</v>
      </c>
      <c r="C80" s="113" t="s">
        <v>97</v>
      </c>
      <c r="D80" s="93">
        <v>12</v>
      </c>
      <c r="E80" s="94">
        <v>600000</v>
      </c>
      <c r="F80" s="116">
        <f t="shared" si="13"/>
        <v>7200000</v>
      </c>
      <c r="G80" s="67"/>
      <c r="H80" s="67">
        <f t="shared" si="14"/>
        <v>7200000</v>
      </c>
      <c r="I80" s="68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30">
      <c r="A81" s="64" t="s">
        <v>26</v>
      </c>
      <c r="B81" s="16" t="s">
        <v>105</v>
      </c>
      <c r="C81" s="113" t="s">
        <v>102</v>
      </c>
      <c r="D81" s="93">
        <v>1</v>
      </c>
      <c r="E81" s="94">
        <v>700000</v>
      </c>
      <c r="F81" s="116">
        <f t="shared" si="13"/>
        <v>700000</v>
      </c>
      <c r="G81" s="67"/>
      <c r="H81" s="67">
        <f t="shared" si="14"/>
        <v>700000</v>
      </c>
      <c r="I81" s="68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30">
      <c r="A82" s="64" t="s">
        <v>28</v>
      </c>
      <c r="B82" s="16" t="s">
        <v>106</v>
      </c>
      <c r="C82" s="113" t="s">
        <v>102</v>
      </c>
      <c r="D82" s="93">
        <v>1</v>
      </c>
      <c r="E82" s="94">
        <v>9000000</v>
      </c>
      <c r="F82" s="116">
        <f t="shared" si="13"/>
        <v>9000000</v>
      </c>
      <c r="G82" s="67"/>
      <c r="H82" s="67">
        <f t="shared" si="14"/>
        <v>9000000</v>
      </c>
      <c r="I82" s="68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45">
      <c r="A83" s="64" t="s">
        <v>30</v>
      </c>
      <c r="B83" s="16" t="s">
        <v>107</v>
      </c>
      <c r="C83" s="113" t="s">
        <v>102</v>
      </c>
      <c r="D83" s="93">
        <v>1</v>
      </c>
      <c r="E83" s="94">
        <v>2000000</v>
      </c>
      <c r="F83" s="116">
        <f t="shared" si="13"/>
        <v>2000000</v>
      </c>
      <c r="G83" s="67"/>
      <c r="H83" s="67">
        <f t="shared" si="14"/>
        <v>2000000</v>
      </c>
      <c r="I83" s="68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>
      <c r="A84" s="64" t="s">
        <v>32</v>
      </c>
      <c r="B84" s="16" t="s">
        <v>108</v>
      </c>
      <c r="C84" s="113" t="s">
        <v>109</v>
      </c>
      <c r="D84" s="93">
        <v>2</v>
      </c>
      <c r="E84" s="102">
        <v>1449000</v>
      </c>
      <c r="F84" s="116">
        <f t="shared" si="13"/>
        <v>2898000</v>
      </c>
      <c r="G84" s="67"/>
      <c r="H84" s="67">
        <f t="shared" si="14"/>
        <v>2898000</v>
      </c>
      <c r="I84" s="68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30">
      <c r="A85" s="64" t="s">
        <v>67</v>
      </c>
      <c r="B85" s="16" t="s">
        <v>110</v>
      </c>
      <c r="C85" s="113" t="s">
        <v>109</v>
      </c>
      <c r="D85" s="93">
        <v>2</v>
      </c>
      <c r="E85" s="94">
        <v>514800</v>
      </c>
      <c r="F85" s="116">
        <f t="shared" si="13"/>
        <v>1029600</v>
      </c>
      <c r="G85" s="67"/>
      <c r="H85" s="67">
        <f t="shared" si="14"/>
        <v>1029600</v>
      </c>
      <c r="I85" s="68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>
      <c r="A86" s="64" t="s">
        <v>86</v>
      </c>
      <c r="B86" s="16" t="s">
        <v>111</v>
      </c>
      <c r="C86" s="113" t="s">
        <v>97</v>
      </c>
      <c r="D86" s="93">
        <v>12</v>
      </c>
      <c r="E86" s="94">
        <v>173621</v>
      </c>
      <c r="F86" s="116">
        <f t="shared" si="13"/>
        <v>2083452</v>
      </c>
      <c r="G86" s="67"/>
      <c r="H86" s="67">
        <f t="shared" si="14"/>
        <v>2083452</v>
      </c>
      <c r="I86" s="68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>
      <c r="A87" s="64" t="s">
        <v>88</v>
      </c>
      <c r="B87" s="16" t="s">
        <v>112</v>
      </c>
      <c r="C87" s="113" t="s">
        <v>102</v>
      </c>
      <c r="D87" s="93">
        <v>1</v>
      </c>
      <c r="E87" s="94">
        <v>5000000</v>
      </c>
      <c r="F87" s="116">
        <f t="shared" si="13"/>
        <v>5000000</v>
      </c>
      <c r="G87" s="67"/>
      <c r="H87" s="67">
        <f t="shared" si="14"/>
        <v>5000000</v>
      </c>
      <c r="I87" s="68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>
      <c r="A88" s="64"/>
      <c r="B88" s="104" t="s">
        <v>113</v>
      </c>
      <c r="C88" s="104"/>
      <c r="D88" s="104"/>
      <c r="E88" s="104"/>
      <c r="F88" s="105">
        <f>SUM(F78:F87)</f>
        <v>33911052</v>
      </c>
      <c r="G88" s="76"/>
      <c r="H88" s="67"/>
      <c r="I88" s="99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>
      <c r="A89" s="117" t="s">
        <v>114</v>
      </c>
      <c r="B89" s="50"/>
      <c r="C89" s="50"/>
      <c r="D89" s="50"/>
      <c r="E89" s="50"/>
      <c r="F89" s="118">
        <f>+F76+F88</f>
        <v>75311052</v>
      </c>
      <c r="G89" s="119"/>
      <c r="H89" s="120">
        <f>SUM(H74:H87)</f>
        <v>75311052</v>
      </c>
      <c r="I89" s="121">
        <f>SUM(I74:I87)</f>
        <v>0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>
      <c r="A90" s="122"/>
      <c r="B90" s="50"/>
      <c r="C90" s="11"/>
      <c r="D90" s="12"/>
      <c r="E90" s="123"/>
      <c r="F90" s="124"/>
      <c r="G90" s="125"/>
      <c r="H90" s="124"/>
      <c r="I90" s="126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>
      <c r="A91" s="117" t="s">
        <v>115</v>
      </c>
      <c r="B91" s="50"/>
      <c r="C91" s="50"/>
      <c r="D91" s="50"/>
      <c r="E91" s="50"/>
      <c r="F91" s="118">
        <f>+F25+F71+F89</f>
        <v>967850065</v>
      </c>
      <c r="G91" s="127"/>
      <c r="H91" s="118">
        <f>+H25+H71+H89</f>
        <v>651927065</v>
      </c>
      <c r="I91" s="128">
        <f>+I25+I71+I89</f>
        <v>315923000</v>
      </c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5.75" thickBot="1">
      <c r="A92" s="129"/>
      <c r="B92" s="130"/>
      <c r="C92" s="131"/>
      <c r="D92" s="132"/>
      <c r="E92" s="133"/>
      <c r="F92" s="134"/>
      <c r="G92" s="130"/>
      <c r="H92" s="130"/>
      <c r="I92" s="135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>
      <c r="A93" s="136"/>
      <c r="B93" s="137"/>
      <c r="C93" s="136"/>
      <c r="D93" s="138"/>
      <c r="E93" s="139"/>
      <c r="F93" s="140"/>
      <c r="G93" s="137"/>
      <c r="H93" s="137"/>
      <c r="I93" s="137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>
      <c r="A94" s="41" t="s">
        <v>116</v>
      </c>
      <c r="B94" s="137"/>
      <c r="C94" s="136"/>
      <c r="D94" s="138"/>
      <c r="E94" s="139"/>
      <c r="F94" s="140" t="s">
        <v>117</v>
      </c>
      <c r="G94" s="137"/>
      <c r="H94" s="141"/>
      <c r="I94" s="137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>
      <c r="A95" s="42" t="s">
        <v>118</v>
      </c>
      <c r="B95" s="137"/>
      <c r="C95" s="136"/>
      <c r="D95" s="138"/>
      <c r="E95" s="139"/>
      <c r="F95" s="140"/>
      <c r="G95" s="137"/>
      <c r="H95" s="140"/>
      <c r="I95" s="137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>
      <c r="A96" s="41" t="s">
        <v>119</v>
      </c>
      <c r="B96" s="137"/>
      <c r="C96" s="136"/>
      <c r="D96" s="138"/>
      <c r="E96" s="139"/>
      <c r="F96" s="140"/>
      <c r="G96" s="137"/>
      <c r="H96" s="137"/>
      <c r="I96" s="137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>
      <c r="A97" s="136"/>
      <c r="B97" s="137"/>
      <c r="C97" s="136"/>
      <c r="D97" s="138"/>
      <c r="E97" s="139"/>
      <c r="F97" s="140"/>
      <c r="G97" s="137"/>
      <c r="H97" s="137"/>
      <c r="I97" s="137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>
      <c r="A98" s="136"/>
      <c r="B98" s="137"/>
      <c r="C98" s="136"/>
      <c r="D98" s="138"/>
      <c r="E98" s="139"/>
      <c r="F98" s="140"/>
      <c r="G98" s="137"/>
      <c r="H98" s="137"/>
      <c r="I98" s="137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>
      <c r="A99" s="136"/>
      <c r="B99" s="137"/>
      <c r="C99" s="136"/>
      <c r="D99" s="138"/>
      <c r="E99" s="139"/>
      <c r="F99" s="140"/>
      <c r="G99" s="137"/>
      <c r="H99" s="137"/>
      <c r="I99" s="137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>
      <c r="A100" s="136"/>
      <c r="B100" s="137"/>
      <c r="C100" s="136"/>
      <c r="D100" s="138"/>
      <c r="E100" s="139"/>
      <c r="F100" s="140"/>
      <c r="G100" s="137"/>
      <c r="H100" s="137"/>
      <c r="I100" s="137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>
      <c r="A101" s="136"/>
      <c r="B101" s="137"/>
      <c r="C101" s="136"/>
      <c r="D101" s="138"/>
      <c r="E101" s="139"/>
      <c r="F101" s="140"/>
      <c r="G101" s="137"/>
      <c r="H101" s="137"/>
      <c r="I101" s="137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>
      <c r="A102" s="136"/>
      <c r="B102" s="137"/>
      <c r="C102" s="136"/>
      <c r="D102" s="138"/>
      <c r="E102" s="139"/>
      <c r="F102" s="140"/>
      <c r="G102" s="137"/>
      <c r="H102" s="137"/>
      <c r="I102" s="137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>
      <c r="A103" s="136"/>
      <c r="B103" s="137"/>
      <c r="C103" s="136"/>
      <c r="D103" s="138"/>
      <c r="E103" s="139"/>
      <c r="F103" s="140"/>
      <c r="G103" s="137"/>
      <c r="H103" s="137"/>
      <c r="I103" s="137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>
      <c r="A104" s="136"/>
      <c r="B104" s="137"/>
      <c r="C104" s="136"/>
      <c r="D104" s="138"/>
      <c r="E104" s="139"/>
      <c r="F104" s="140"/>
      <c r="G104" s="137"/>
      <c r="H104" s="137"/>
      <c r="I104" s="137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>
      <c r="A105" s="136"/>
      <c r="B105" s="137"/>
      <c r="C105" s="136"/>
      <c r="D105" s="138"/>
      <c r="E105" s="139"/>
      <c r="F105" s="140"/>
      <c r="G105" s="137"/>
      <c r="H105" s="137"/>
      <c r="I105" s="137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>
      <c r="A106" s="136"/>
      <c r="B106" s="137"/>
      <c r="C106" s="136"/>
      <c r="D106" s="138"/>
      <c r="E106" s="139"/>
      <c r="F106" s="140"/>
      <c r="G106" s="137"/>
      <c r="H106" s="137"/>
      <c r="I106" s="137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>
      <c r="A107" s="136"/>
      <c r="B107" s="137"/>
      <c r="C107" s="136"/>
      <c r="D107" s="138"/>
      <c r="E107" s="139"/>
      <c r="F107" s="140"/>
      <c r="G107" s="137"/>
      <c r="H107" s="137"/>
      <c r="I107" s="137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>
      <c r="A108" s="136"/>
      <c r="B108" s="137"/>
      <c r="C108" s="136"/>
      <c r="D108" s="138"/>
      <c r="E108" s="139"/>
      <c r="F108" s="140"/>
      <c r="G108" s="137"/>
      <c r="H108" s="137"/>
      <c r="I108" s="137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>
      <c r="A109" s="136"/>
      <c r="B109" s="137"/>
      <c r="C109" s="136"/>
      <c r="D109" s="138"/>
      <c r="E109" s="139"/>
      <c r="F109" s="140"/>
      <c r="G109" s="137"/>
      <c r="H109" s="137"/>
      <c r="I109" s="137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>
      <c r="A110" s="142"/>
      <c r="B110" s="4"/>
      <c r="C110" s="142"/>
      <c r="D110" s="44"/>
      <c r="E110" s="143"/>
      <c r="F110" s="14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>
      <c r="A111" s="142"/>
      <c r="B111" s="4"/>
      <c r="C111" s="142"/>
      <c r="D111" s="44"/>
      <c r="E111" s="143"/>
      <c r="F111" s="14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>
      <c r="A112" s="142"/>
      <c r="B112" s="4"/>
      <c r="C112" s="142"/>
      <c r="D112" s="44"/>
      <c r="E112" s="143"/>
      <c r="F112" s="14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>
      <c r="A113" s="142"/>
      <c r="B113" s="4"/>
      <c r="C113" s="142"/>
      <c r="D113" s="44"/>
      <c r="E113" s="143"/>
      <c r="F113" s="14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>
      <c r="A114" s="142"/>
      <c r="B114" s="4"/>
      <c r="C114" s="142"/>
      <c r="D114" s="44"/>
      <c r="E114" s="143"/>
      <c r="F114" s="14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>
      <c r="A115" s="142"/>
      <c r="B115" s="4"/>
      <c r="C115" s="142"/>
      <c r="D115" s="44"/>
      <c r="E115" s="143"/>
      <c r="F115" s="14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>
      <c r="A116" s="142"/>
      <c r="B116" s="4"/>
      <c r="C116" s="142"/>
      <c r="D116" s="44"/>
      <c r="E116" s="143"/>
      <c r="F116" s="14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>
      <c r="A117" s="142"/>
      <c r="B117" s="4"/>
      <c r="C117" s="142"/>
      <c r="D117" s="44"/>
      <c r="E117" s="143"/>
      <c r="F117" s="14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>
      <c r="A118" s="142"/>
      <c r="B118" s="4"/>
      <c r="C118" s="142"/>
      <c r="D118" s="44"/>
      <c r="E118" s="143"/>
      <c r="F118" s="14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>
      <c r="A119" s="142"/>
      <c r="B119" s="4"/>
      <c r="C119" s="142"/>
      <c r="D119" s="44"/>
      <c r="E119" s="143"/>
      <c r="F119" s="14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>
      <c r="A120" s="142"/>
      <c r="B120" s="4"/>
      <c r="C120" s="142"/>
      <c r="D120" s="44"/>
      <c r="E120" s="143"/>
      <c r="F120" s="14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>
      <c r="A121" s="142"/>
      <c r="B121" s="4"/>
      <c r="C121" s="142"/>
      <c r="D121" s="44"/>
      <c r="E121" s="143"/>
      <c r="F121" s="14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>
      <c r="A122" s="142"/>
      <c r="B122" s="4"/>
      <c r="C122" s="142"/>
      <c r="D122" s="44"/>
      <c r="E122" s="143"/>
      <c r="F122" s="14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>
      <c r="A123" s="142"/>
      <c r="B123" s="4"/>
      <c r="C123" s="142"/>
      <c r="D123" s="44"/>
      <c r="E123" s="143"/>
      <c r="F123" s="14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>
      <c r="A124" s="142"/>
      <c r="B124" s="4"/>
      <c r="C124" s="142"/>
      <c r="D124" s="44"/>
      <c r="E124" s="143"/>
      <c r="F124" s="14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>
      <c r="A125" s="142"/>
      <c r="B125" s="4"/>
      <c r="C125" s="142"/>
      <c r="D125" s="44"/>
      <c r="E125" s="143"/>
      <c r="F125" s="14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>
      <c r="A126" s="142"/>
      <c r="B126" s="4"/>
      <c r="C126" s="142"/>
      <c r="D126" s="44"/>
      <c r="E126" s="143"/>
      <c r="F126" s="14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>
      <c r="A127" s="142"/>
      <c r="B127" s="4"/>
      <c r="C127" s="142"/>
      <c r="D127" s="44"/>
      <c r="E127" s="143"/>
      <c r="F127" s="14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>
      <c r="A128" s="142"/>
      <c r="B128" s="4"/>
      <c r="C128" s="142"/>
      <c r="D128" s="44"/>
      <c r="E128" s="143"/>
      <c r="F128" s="14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>
      <c r="A129" s="142"/>
      <c r="B129" s="4"/>
      <c r="C129" s="142"/>
      <c r="D129" s="44"/>
      <c r="E129" s="143"/>
      <c r="F129" s="14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>
      <c r="A130" s="142"/>
      <c r="B130" s="4"/>
      <c r="C130" s="142"/>
      <c r="D130" s="44"/>
      <c r="E130" s="143"/>
      <c r="F130" s="14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>
      <c r="A131" s="142"/>
      <c r="B131" s="4"/>
      <c r="C131" s="142"/>
      <c r="D131" s="44"/>
      <c r="E131" s="143"/>
      <c r="F131" s="14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</sheetData>
  <mergeCells count="39">
    <mergeCell ref="J8:P8"/>
    <mergeCell ref="Q8:Y8"/>
    <mergeCell ref="A1:B3"/>
    <mergeCell ref="C1:H1"/>
    <mergeCell ref="I1:I3"/>
    <mergeCell ref="C2:H3"/>
    <mergeCell ref="A4:B4"/>
    <mergeCell ref="C4:I4"/>
    <mergeCell ref="B24:E24"/>
    <mergeCell ref="A5:I5"/>
    <mergeCell ref="A6:B6"/>
    <mergeCell ref="A7:I7"/>
    <mergeCell ref="A8:I8"/>
    <mergeCell ref="B12:E12"/>
    <mergeCell ref="A13:I13"/>
    <mergeCell ref="J13:P13"/>
    <mergeCell ref="Q13:Y13"/>
    <mergeCell ref="B21:E21"/>
    <mergeCell ref="B70:E70"/>
    <mergeCell ref="A25:E25"/>
    <mergeCell ref="A26:I26"/>
    <mergeCell ref="B27:F27"/>
    <mergeCell ref="B35:E35"/>
    <mergeCell ref="B36:F36"/>
    <mergeCell ref="B40:E40"/>
    <mergeCell ref="B41:F41"/>
    <mergeCell ref="B50:E50"/>
    <mergeCell ref="B51:F51"/>
    <mergeCell ref="B57:E57"/>
    <mergeCell ref="B58:F58"/>
    <mergeCell ref="A89:E89"/>
    <mergeCell ref="A90:B90"/>
    <mergeCell ref="A91:E91"/>
    <mergeCell ref="A71:E71"/>
    <mergeCell ref="A72:I72"/>
    <mergeCell ref="B73:F73"/>
    <mergeCell ref="B76:E76"/>
    <mergeCell ref="B77:F77"/>
    <mergeCell ref="B88:E88"/>
  </mergeCells>
  <dataValidations count="1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D14:E24" xr:uid="{C10F51AC-F517-464B-B751-277DBDDF3AA6}">
      <formula1>0</formula1>
    </dataValidation>
  </dataValidations>
  <pageMargins left="0.70866141732283472" right="0.70866141732283472" top="0.74803149606299213" bottom="0.74803149606299213" header="0" footer="0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42"/>
  <sheetViews>
    <sheetView topLeftCell="A38" zoomScale="60" zoomScaleNormal="60" workbookViewId="0">
      <selection activeCell="B55" sqref="B55:F55"/>
    </sheetView>
  </sheetViews>
  <sheetFormatPr defaultColWidth="14.42578125" defaultRowHeight="15"/>
  <cols>
    <col min="1" max="1" width="3.42578125" style="5" customWidth="1"/>
    <col min="2" max="2" width="80" customWidth="1"/>
    <col min="3" max="3" width="10.28515625" style="5" bestFit="1" customWidth="1"/>
    <col min="4" max="4" width="13.5703125" style="7" bestFit="1" customWidth="1"/>
    <col min="5" max="5" width="14.28515625" style="8" customWidth="1"/>
    <col min="6" max="6" width="22.28515625" bestFit="1" customWidth="1"/>
    <col min="7" max="7" width="1.7109375" customWidth="1"/>
    <col min="8" max="8" width="16.28515625" bestFit="1" customWidth="1"/>
    <col min="9" max="9" width="14.7109375" bestFit="1" customWidth="1"/>
    <col min="10" max="25" width="11.42578125" customWidth="1"/>
  </cols>
  <sheetData>
    <row r="1" spans="1:25" ht="15" customHeight="1">
      <c r="A1" s="23"/>
      <c r="B1" s="24"/>
      <c r="C1" s="29" t="s">
        <v>0</v>
      </c>
      <c r="D1" s="43"/>
      <c r="E1" s="43"/>
      <c r="F1" s="43"/>
      <c r="G1" s="43"/>
      <c r="H1" s="43"/>
      <c r="I1" s="30"/>
      <c r="J1" s="44"/>
      <c r="K1" s="44"/>
      <c r="L1" s="44"/>
      <c r="M1" s="44"/>
      <c r="N1" s="44"/>
      <c r="O1" s="44"/>
      <c r="P1" s="44"/>
      <c r="Q1" s="45"/>
      <c r="R1" s="45"/>
      <c r="S1" s="45"/>
      <c r="T1" s="45"/>
      <c r="U1" s="45"/>
      <c r="V1" s="45"/>
      <c r="W1" s="45"/>
      <c r="X1" s="45"/>
      <c r="Y1" s="45"/>
    </row>
    <row r="2" spans="1:25" ht="15" customHeight="1">
      <c r="A2" s="25"/>
      <c r="B2" s="26"/>
      <c r="C2" s="33" t="s">
        <v>1</v>
      </c>
      <c r="D2" s="34"/>
      <c r="E2" s="34"/>
      <c r="F2" s="34"/>
      <c r="G2" s="34"/>
      <c r="H2" s="35"/>
      <c r="I2" s="31"/>
      <c r="J2" s="44"/>
      <c r="K2" s="44"/>
      <c r="L2" s="44"/>
      <c r="M2" s="44"/>
      <c r="N2" s="44"/>
      <c r="O2" s="44"/>
      <c r="P2" s="44"/>
      <c r="Q2" s="45"/>
      <c r="R2" s="45"/>
      <c r="S2" s="45"/>
      <c r="T2" s="45"/>
      <c r="U2" s="45"/>
      <c r="V2" s="45"/>
      <c r="W2" s="45"/>
      <c r="X2" s="45"/>
      <c r="Y2" s="45"/>
    </row>
    <row r="3" spans="1:25">
      <c r="A3" s="27"/>
      <c r="B3" s="28"/>
      <c r="C3" s="36"/>
      <c r="D3" s="37"/>
      <c r="E3" s="37"/>
      <c r="F3" s="37"/>
      <c r="G3" s="37"/>
      <c r="H3" s="38"/>
      <c r="I3" s="32"/>
      <c r="J3" s="46"/>
      <c r="K3" s="46"/>
      <c r="L3" s="46"/>
      <c r="M3" s="46"/>
      <c r="N3" s="46"/>
      <c r="O3" s="46"/>
      <c r="P3" s="46"/>
      <c r="Q3" s="4"/>
      <c r="R3" s="4"/>
      <c r="S3" s="4"/>
      <c r="T3" s="4"/>
      <c r="U3" s="4"/>
      <c r="V3" s="4"/>
      <c r="W3" s="4"/>
      <c r="X3" s="4"/>
      <c r="Y3" s="4"/>
    </row>
    <row r="4" spans="1:25" ht="32.25" customHeight="1">
      <c r="A4" s="39" t="s">
        <v>2</v>
      </c>
      <c r="B4" s="47"/>
      <c r="C4" s="40" t="s">
        <v>3</v>
      </c>
      <c r="D4" s="47"/>
      <c r="E4" s="47"/>
      <c r="F4" s="47"/>
      <c r="G4" s="47"/>
      <c r="H4" s="47"/>
      <c r="I4" s="48"/>
      <c r="J4" s="46"/>
      <c r="K4" s="46"/>
      <c r="L4" s="46"/>
      <c r="M4" s="46"/>
      <c r="N4" s="46"/>
      <c r="O4" s="46"/>
      <c r="P4" s="46"/>
      <c r="Q4" s="4"/>
      <c r="R4" s="4"/>
      <c r="S4" s="4"/>
      <c r="T4" s="4"/>
      <c r="U4" s="4"/>
      <c r="V4" s="4"/>
      <c r="W4" s="4"/>
      <c r="X4" s="4"/>
      <c r="Y4" s="4"/>
    </row>
    <row r="5" spans="1:25" ht="6" customHeight="1">
      <c r="A5" s="20"/>
      <c r="B5" s="21"/>
      <c r="C5" s="21"/>
      <c r="D5" s="21"/>
      <c r="E5" s="21"/>
      <c r="F5" s="21"/>
      <c r="G5" s="21"/>
      <c r="H5" s="21"/>
      <c r="I5" s="22"/>
      <c r="J5" s="46"/>
      <c r="K5" s="46"/>
      <c r="L5" s="46"/>
      <c r="M5" s="46"/>
      <c r="N5" s="46"/>
      <c r="O5" s="46"/>
      <c r="P5" s="46"/>
      <c r="Q5" s="4"/>
      <c r="R5" s="4"/>
      <c r="S5" s="4"/>
      <c r="T5" s="4"/>
      <c r="U5" s="4"/>
      <c r="V5" s="4"/>
      <c r="W5" s="4"/>
      <c r="X5" s="4"/>
      <c r="Y5" s="4"/>
    </row>
    <row r="6" spans="1:25" ht="45">
      <c r="A6" s="49" t="s">
        <v>4</v>
      </c>
      <c r="B6" s="50"/>
      <c r="C6" s="51" t="s">
        <v>5</v>
      </c>
      <c r="D6" s="52" t="s">
        <v>6</v>
      </c>
      <c r="E6" s="53" t="s">
        <v>7</v>
      </c>
      <c r="F6" s="54" t="s">
        <v>8</v>
      </c>
      <c r="G6" s="55"/>
      <c r="H6" s="56" t="s">
        <v>9</v>
      </c>
      <c r="I6" s="57" t="s">
        <v>10</v>
      </c>
      <c r="J6" s="46"/>
      <c r="K6" s="46"/>
      <c r="L6" s="46"/>
      <c r="M6" s="46"/>
      <c r="N6" s="46"/>
      <c r="O6" s="46"/>
      <c r="P6" s="46"/>
      <c r="Q6" s="4"/>
      <c r="R6" s="4"/>
      <c r="S6" s="4"/>
      <c r="T6" s="4"/>
      <c r="U6" s="4"/>
      <c r="V6" s="4"/>
      <c r="W6" s="4"/>
      <c r="X6" s="4"/>
      <c r="Y6" s="4"/>
    </row>
    <row r="7" spans="1:25">
      <c r="A7" s="58" t="s">
        <v>11</v>
      </c>
      <c r="B7" s="50"/>
      <c r="C7" s="50"/>
      <c r="D7" s="50"/>
      <c r="E7" s="50"/>
      <c r="F7" s="50"/>
      <c r="G7" s="50"/>
      <c r="H7" s="50"/>
      <c r="I7" s="59"/>
      <c r="J7" s="46"/>
      <c r="K7" s="46"/>
      <c r="L7" s="46"/>
      <c r="M7" s="46"/>
      <c r="N7" s="46"/>
      <c r="O7" s="46"/>
      <c r="P7" s="46"/>
      <c r="Q7" s="4"/>
      <c r="R7" s="4"/>
      <c r="S7" s="4"/>
      <c r="T7" s="4"/>
      <c r="U7" s="4"/>
      <c r="V7" s="4"/>
      <c r="W7" s="4"/>
      <c r="X7" s="4"/>
      <c r="Y7" s="4"/>
    </row>
    <row r="8" spans="1:25">
      <c r="A8" s="60" t="s">
        <v>12</v>
      </c>
      <c r="B8" s="50"/>
      <c r="C8" s="50"/>
      <c r="D8" s="50"/>
      <c r="E8" s="50"/>
      <c r="F8" s="50"/>
      <c r="G8" s="50"/>
      <c r="H8" s="50"/>
      <c r="I8" s="59"/>
      <c r="J8" s="61"/>
      <c r="K8" s="61"/>
      <c r="L8" s="61"/>
      <c r="M8" s="61"/>
      <c r="N8" s="61"/>
      <c r="O8" s="61"/>
      <c r="P8" s="62"/>
      <c r="Q8" s="19"/>
      <c r="R8" s="63"/>
      <c r="S8" s="63"/>
      <c r="T8" s="63"/>
      <c r="U8" s="63"/>
      <c r="V8" s="63"/>
      <c r="W8" s="63"/>
      <c r="X8" s="63"/>
      <c r="Y8" s="63"/>
    </row>
    <row r="9" spans="1:25">
      <c r="A9" s="64" t="s">
        <v>13</v>
      </c>
      <c r="B9" s="13" t="s">
        <v>14</v>
      </c>
      <c r="C9" s="14" t="s">
        <v>15</v>
      </c>
      <c r="D9" s="65">
        <v>12</v>
      </c>
      <c r="E9" s="66">
        <v>4600000</v>
      </c>
      <c r="F9" s="67">
        <f t="shared" ref="F9:F20" si="0">+D9*E9</f>
        <v>55200000</v>
      </c>
      <c r="G9" s="67"/>
      <c r="H9" s="67">
        <f t="shared" ref="H9:H20" si="1">+F9</f>
        <v>55200000</v>
      </c>
      <c r="I9" s="68"/>
      <c r="J9" s="6"/>
      <c r="K9" s="6"/>
      <c r="L9" s="6"/>
      <c r="M9" s="6"/>
      <c r="N9" s="6"/>
      <c r="O9" s="6"/>
      <c r="P9" s="6"/>
      <c r="Q9" s="3"/>
      <c r="R9" s="3"/>
      <c r="S9" s="3"/>
      <c r="T9" s="3"/>
      <c r="U9" s="3"/>
      <c r="V9" s="3"/>
      <c r="W9" s="3"/>
      <c r="X9" s="3"/>
      <c r="Y9" s="3"/>
    </row>
    <row r="10" spans="1:25">
      <c r="A10" s="64" t="s">
        <v>16</v>
      </c>
      <c r="B10" s="13" t="s">
        <v>17</v>
      </c>
      <c r="C10" s="14" t="s">
        <v>15</v>
      </c>
      <c r="D10" s="65">
        <v>6</v>
      </c>
      <c r="E10" s="66">
        <v>2300000</v>
      </c>
      <c r="F10" s="67">
        <f t="shared" si="0"/>
        <v>13800000</v>
      </c>
      <c r="G10" s="67"/>
      <c r="H10" s="67">
        <f t="shared" si="1"/>
        <v>13800000</v>
      </c>
      <c r="I10" s="68"/>
      <c r="J10" s="6"/>
      <c r="K10" s="6"/>
      <c r="L10" s="6"/>
      <c r="M10" s="6"/>
      <c r="N10" s="6"/>
      <c r="O10" s="6"/>
      <c r="P10" s="6"/>
      <c r="Q10" s="3"/>
      <c r="R10" s="3"/>
      <c r="S10" s="3"/>
      <c r="T10" s="3"/>
      <c r="U10" s="3"/>
      <c r="V10" s="3"/>
      <c r="W10" s="3"/>
      <c r="X10" s="3"/>
      <c r="Y10" s="3"/>
    </row>
    <row r="11" spans="1:25" ht="30">
      <c r="A11" s="64" t="s">
        <v>18</v>
      </c>
      <c r="B11" s="16" t="s">
        <v>19</v>
      </c>
      <c r="C11" s="14" t="s">
        <v>15</v>
      </c>
      <c r="D11" s="65">
        <v>12</v>
      </c>
      <c r="E11" s="66">
        <v>4200000</v>
      </c>
      <c r="F11" s="67">
        <f t="shared" si="0"/>
        <v>50400000</v>
      </c>
      <c r="G11" s="67"/>
      <c r="H11" s="67">
        <f t="shared" si="1"/>
        <v>50400000</v>
      </c>
      <c r="I11" s="68"/>
      <c r="J11" s="6"/>
      <c r="K11" s="6"/>
      <c r="L11" s="6"/>
      <c r="M11" s="6"/>
      <c r="N11" s="6"/>
      <c r="O11" s="6"/>
      <c r="P11" s="6"/>
      <c r="Q11" s="3"/>
      <c r="R11" s="3"/>
      <c r="S11" s="3"/>
      <c r="T11" s="3"/>
      <c r="U11" s="3"/>
      <c r="V11" s="3"/>
      <c r="W11" s="3"/>
      <c r="X11" s="3"/>
      <c r="Y11" s="3"/>
    </row>
    <row r="12" spans="1:25">
      <c r="A12" s="64"/>
      <c r="B12" s="69" t="s">
        <v>20</v>
      </c>
      <c r="C12" s="69"/>
      <c r="D12" s="69"/>
      <c r="E12" s="69"/>
      <c r="F12" s="70">
        <f>SUM(F9:F11)</f>
        <v>119400000</v>
      </c>
      <c r="G12" s="67"/>
      <c r="H12" s="67"/>
      <c r="I12" s="68"/>
      <c r="J12" s="6"/>
      <c r="K12" s="6"/>
      <c r="L12" s="6"/>
      <c r="M12" s="6"/>
      <c r="N12" s="6"/>
      <c r="O12" s="6"/>
      <c r="P12" s="6"/>
      <c r="Q12" s="3"/>
      <c r="R12" s="3"/>
      <c r="S12" s="3"/>
      <c r="T12" s="3"/>
      <c r="U12" s="3"/>
      <c r="V12" s="3"/>
      <c r="W12" s="3"/>
      <c r="X12" s="3"/>
      <c r="Y12" s="3"/>
    </row>
    <row r="13" spans="1:25">
      <c r="A13" s="60" t="s">
        <v>21</v>
      </c>
      <c r="B13" s="50"/>
      <c r="C13" s="50"/>
      <c r="D13" s="50"/>
      <c r="E13" s="50"/>
      <c r="F13" s="50"/>
      <c r="G13" s="50"/>
      <c r="H13" s="50"/>
      <c r="I13" s="59"/>
      <c r="J13" s="61"/>
      <c r="K13" s="61"/>
      <c r="L13" s="61"/>
      <c r="M13" s="61"/>
      <c r="N13" s="61"/>
      <c r="O13" s="61"/>
      <c r="P13" s="62"/>
      <c r="Q13" s="19"/>
      <c r="R13" s="63"/>
      <c r="S13" s="63"/>
      <c r="T13" s="63"/>
      <c r="U13" s="63"/>
      <c r="V13" s="63"/>
      <c r="W13" s="63"/>
      <c r="X13" s="63"/>
      <c r="Y13" s="63"/>
    </row>
    <row r="14" spans="1:25" ht="32.25" customHeight="1">
      <c r="A14" s="64" t="s">
        <v>13</v>
      </c>
      <c r="B14" s="71" t="s">
        <v>22</v>
      </c>
      <c r="C14" s="14" t="s">
        <v>23</v>
      </c>
      <c r="D14" s="72">
        <v>4</v>
      </c>
      <c r="E14" s="66">
        <v>616000</v>
      </c>
      <c r="F14" s="67">
        <f t="shared" si="0"/>
        <v>2464000</v>
      </c>
      <c r="G14" s="67"/>
      <c r="H14" s="67">
        <f t="shared" si="1"/>
        <v>2464000</v>
      </c>
      <c r="I14" s="68"/>
      <c r="J14" s="6"/>
      <c r="K14" s="6"/>
      <c r="L14" s="6"/>
      <c r="M14" s="6"/>
      <c r="N14" s="6"/>
      <c r="O14" s="6"/>
      <c r="P14" s="6"/>
      <c r="Q14" s="3"/>
      <c r="R14" s="3"/>
      <c r="S14" s="3"/>
      <c r="T14" s="3"/>
      <c r="U14" s="3"/>
      <c r="V14" s="3"/>
      <c r="W14" s="3"/>
      <c r="X14" s="3"/>
      <c r="Y14" s="3"/>
    </row>
    <row r="15" spans="1:25">
      <c r="A15" s="64" t="s">
        <v>16</v>
      </c>
      <c r="B15" s="16" t="s">
        <v>24</v>
      </c>
      <c r="C15" s="14" t="s">
        <v>23</v>
      </c>
      <c r="D15" s="72">
        <v>4</v>
      </c>
      <c r="E15" s="66">
        <v>616000</v>
      </c>
      <c r="F15" s="67">
        <f t="shared" si="0"/>
        <v>2464000</v>
      </c>
      <c r="G15" s="67"/>
      <c r="H15" s="67">
        <f t="shared" si="1"/>
        <v>2464000</v>
      </c>
      <c r="I15" s="68"/>
      <c r="J15" s="6"/>
      <c r="K15" s="6"/>
      <c r="L15" s="6"/>
      <c r="M15" s="6"/>
      <c r="N15" s="6"/>
      <c r="O15" s="6"/>
      <c r="P15" s="6"/>
      <c r="Q15" s="3"/>
      <c r="R15" s="3"/>
      <c r="S15" s="3"/>
      <c r="T15" s="3"/>
      <c r="U15" s="3"/>
      <c r="V15" s="3"/>
      <c r="W15" s="3"/>
      <c r="X15" s="3"/>
      <c r="Y15" s="3"/>
    </row>
    <row r="16" spans="1:25" ht="30">
      <c r="A16" s="64" t="s">
        <v>18</v>
      </c>
      <c r="B16" s="16" t="s">
        <v>25</v>
      </c>
      <c r="C16" s="14" t="s">
        <v>23</v>
      </c>
      <c r="D16" s="72">
        <v>4</v>
      </c>
      <c r="E16" s="66">
        <v>616000</v>
      </c>
      <c r="F16" s="67">
        <f t="shared" si="0"/>
        <v>2464000</v>
      </c>
      <c r="G16" s="67"/>
      <c r="H16" s="67">
        <f t="shared" si="1"/>
        <v>2464000</v>
      </c>
      <c r="I16" s="68"/>
      <c r="J16" s="6"/>
      <c r="K16" s="6"/>
      <c r="L16" s="6"/>
      <c r="M16" s="6"/>
      <c r="N16" s="6"/>
      <c r="O16" s="6"/>
      <c r="P16" s="6"/>
      <c r="Q16" s="3"/>
      <c r="R16" s="3"/>
      <c r="S16" s="3"/>
      <c r="T16" s="3"/>
      <c r="U16" s="3"/>
      <c r="V16" s="3"/>
      <c r="W16" s="3"/>
      <c r="X16" s="3"/>
      <c r="Y16" s="3"/>
    </row>
    <row r="17" spans="1:25">
      <c r="A17" s="64" t="s">
        <v>26</v>
      </c>
      <c r="B17" s="16" t="s">
        <v>27</v>
      </c>
      <c r="C17" s="14" t="s">
        <v>23</v>
      </c>
      <c r="D17" s="72">
        <v>1</v>
      </c>
      <c r="E17" s="66">
        <v>776000</v>
      </c>
      <c r="F17" s="67">
        <f t="shared" si="0"/>
        <v>776000</v>
      </c>
      <c r="G17" s="67"/>
      <c r="H17" s="67">
        <f t="shared" si="1"/>
        <v>776000</v>
      </c>
      <c r="I17" s="68"/>
      <c r="J17" s="6"/>
      <c r="K17" s="6"/>
      <c r="L17" s="6"/>
      <c r="M17" s="6"/>
      <c r="N17" s="6"/>
      <c r="O17" s="6"/>
      <c r="P17" s="6"/>
      <c r="Q17" s="3"/>
      <c r="R17" s="3"/>
      <c r="S17" s="3"/>
      <c r="T17" s="3"/>
      <c r="U17" s="3"/>
      <c r="V17" s="3"/>
      <c r="W17" s="3"/>
      <c r="X17" s="3"/>
      <c r="Y17" s="3"/>
    </row>
    <row r="18" spans="1:25">
      <c r="A18" s="64" t="s">
        <v>28</v>
      </c>
      <c r="B18" s="16" t="s">
        <v>29</v>
      </c>
      <c r="C18" s="14" t="s">
        <v>23</v>
      </c>
      <c r="D18" s="72">
        <v>6</v>
      </c>
      <c r="E18" s="66">
        <v>616000</v>
      </c>
      <c r="F18" s="67">
        <f t="shared" si="0"/>
        <v>3696000</v>
      </c>
      <c r="G18" s="67"/>
      <c r="H18" s="67">
        <f t="shared" si="1"/>
        <v>3696000</v>
      </c>
      <c r="I18" s="68"/>
      <c r="J18" s="6"/>
      <c r="K18" s="6"/>
      <c r="L18" s="6"/>
      <c r="M18" s="6"/>
      <c r="N18" s="6"/>
      <c r="O18" s="6"/>
      <c r="P18" s="6"/>
      <c r="Q18" s="3"/>
      <c r="R18" s="3"/>
      <c r="S18" s="3"/>
      <c r="T18" s="3"/>
      <c r="U18" s="3"/>
      <c r="V18" s="3"/>
      <c r="W18" s="3"/>
      <c r="X18" s="3"/>
      <c r="Y18" s="3"/>
    </row>
    <row r="19" spans="1:25">
      <c r="A19" s="64" t="s">
        <v>30</v>
      </c>
      <c r="B19" s="16" t="s">
        <v>31</v>
      </c>
      <c r="C19" s="14" t="s">
        <v>23</v>
      </c>
      <c r="D19" s="72">
        <v>1</v>
      </c>
      <c r="E19" s="66">
        <v>8255000</v>
      </c>
      <c r="F19" s="67">
        <f t="shared" si="0"/>
        <v>8255000</v>
      </c>
      <c r="G19" s="67"/>
      <c r="H19" s="67">
        <f t="shared" si="1"/>
        <v>8255000</v>
      </c>
      <c r="I19" s="68"/>
      <c r="J19" s="6"/>
      <c r="K19" s="6"/>
      <c r="L19" s="6"/>
      <c r="M19" s="6"/>
      <c r="N19" s="6"/>
      <c r="O19" s="6"/>
      <c r="P19" s="6"/>
      <c r="Q19" s="3"/>
      <c r="R19" s="3"/>
      <c r="S19" s="3"/>
      <c r="T19" s="3"/>
      <c r="U19" s="3"/>
      <c r="V19" s="3"/>
      <c r="W19" s="3"/>
      <c r="X19" s="3"/>
      <c r="Y19" s="3"/>
    </row>
    <row r="20" spans="1:25">
      <c r="A20" s="64" t="s">
        <v>32</v>
      </c>
      <c r="B20" s="16" t="s">
        <v>33</v>
      </c>
      <c r="C20" s="14" t="s">
        <v>23</v>
      </c>
      <c r="D20" s="72">
        <v>1</v>
      </c>
      <c r="E20" s="66">
        <v>1905000</v>
      </c>
      <c r="F20" s="67">
        <f t="shared" si="0"/>
        <v>1905000</v>
      </c>
      <c r="G20" s="67"/>
      <c r="H20" s="67">
        <f t="shared" si="1"/>
        <v>1905000</v>
      </c>
      <c r="I20" s="68"/>
      <c r="J20" s="6"/>
      <c r="K20" s="6"/>
      <c r="L20" s="6"/>
      <c r="M20" s="6"/>
      <c r="N20" s="6"/>
      <c r="O20" s="6"/>
      <c r="P20" s="6"/>
      <c r="Q20" s="3"/>
      <c r="R20" s="3"/>
      <c r="S20" s="3"/>
      <c r="T20" s="3"/>
      <c r="U20" s="3"/>
      <c r="V20" s="3"/>
      <c r="W20" s="3"/>
      <c r="X20" s="3"/>
      <c r="Y20" s="3"/>
    </row>
    <row r="21" spans="1:25">
      <c r="A21" s="64"/>
      <c r="B21" s="69" t="s">
        <v>34</v>
      </c>
      <c r="C21" s="69"/>
      <c r="D21" s="69"/>
      <c r="E21" s="69"/>
      <c r="F21" s="73">
        <f>SUM(F14:F20)</f>
        <v>22024000</v>
      </c>
      <c r="G21" s="67"/>
      <c r="H21" s="67"/>
      <c r="I21" s="68"/>
      <c r="J21" s="6"/>
      <c r="K21" s="6"/>
      <c r="L21" s="6"/>
      <c r="M21" s="6"/>
      <c r="N21" s="6"/>
      <c r="O21" s="6"/>
      <c r="P21" s="6"/>
      <c r="Q21" s="3"/>
      <c r="R21" s="3"/>
      <c r="S21" s="3"/>
      <c r="T21" s="3"/>
      <c r="U21" s="3"/>
      <c r="V21" s="3"/>
      <c r="W21" s="3"/>
      <c r="X21" s="3"/>
      <c r="Y21" s="3"/>
    </row>
    <row r="22" spans="1:25" ht="13.5" customHeight="1">
      <c r="A22" s="64" t="s">
        <v>13</v>
      </c>
      <c r="B22" s="13" t="s">
        <v>35</v>
      </c>
      <c r="C22" s="14" t="s">
        <v>23</v>
      </c>
      <c r="D22" s="72">
        <v>5</v>
      </c>
      <c r="E22" s="66">
        <v>720800</v>
      </c>
      <c r="F22" s="67">
        <f t="shared" ref="F22:F23" si="2">+D22*E22</f>
        <v>3604000</v>
      </c>
      <c r="G22" s="67"/>
      <c r="H22" s="67">
        <f t="shared" ref="H22:H23" si="3">+F22</f>
        <v>3604000</v>
      </c>
      <c r="I22" s="68"/>
      <c r="J22" s="6"/>
      <c r="K22" s="6"/>
      <c r="L22" s="6"/>
      <c r="M22" s="6"/>
      <c r="N22" s="6"/>
      <c r="O22" s="6"/>
      <c r="P22" s="6"/>
      <c r="Q22" s="3"/>
      <c r="R22" s="3"/>
      <c r="S22" s="3"/>
      <c r="T22" s="3"/>
      <c r="U22" s="3"/>
      <c r="V22" s="3"/>
      <c r="W22" s="3"/>
      <c r="X22" s="3"/>
      <c r="Y22" s="3"/>
    </row>
    <row r="23" spans="1:25">
      <c r="A23" s="64" t="s">
        <v>16</v>
      </c>
      <c r="B23" s="13" t="s">
        <v>36</v>
      </c>
      <c r="C23" s="14" t="s">
        <v>37</v>
      </c>
      <c r="D23" s="72">
        <v>8</v>
      </c>
      <c r="E23" s="66">
        <v>600000</v>
      </c>
      <c r="F23" s="67">
        <f t="shared" si="2"/>
        <v>4800000</v>
      </c>
      <c r="G23" s="67"/>
      <c r="H23" s="67">
        <f t="shared" si="3"/>
        <v>4800000</v>
      </c>
      <c r="I23" s="68"/>
      <c r="J23" s="6"/>
      <c r="K23" s="6"/>
      <c r="L23" s="6"/>
      <c r="M23" s="6"/>
      <c r="N23" s="6"/>
      <c r="O23" s="6"/>
      <c r="P23" s="6"/>
      <c r="Q23" s="3"/>
      <c r="R23" s="3"/>
      <c r="S23" s="3"/>
      <c r="T23" s="3"/>
      <c r="U23" s="3"/>
      <c r="V23" s="3"/>
      <c r="W23" s="3"/>
      <c r="X23" s="3"/>
      <c r="Y23" s="3"/>
    </row>
    <row r="24" spans="1:25">
      <c r="A24" s="64"/>
      <c r="B24" s="69" t="s">
        <v>38</v>
      </c>
      <c r="C24" s="69"/>
      <c r="D24" s="69"/>
      <c r="E24" s="69"/>
      <c r="F24" s="73">
        <f>SUM(F22:F23)</f>
        <v>8404000</v>
      </c>
      <c r="G24" s="67"/>
      <c r="H24" s="67"/>
      <c r="I24" s="68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31.5" customHeight="1">
      <c r="A25" s="74" t="s">
        <v>39</v>
      </c>
      <c r="B25" s="50"/>
      <c r="C25" s="50"/>
      <c r="D25" s="50"/>
      <c r="E25" s="50"/>
      <c r="F25" s="75">
        <f>+F21+F12+F24</f>
        <v>149828000</v>
      </c>
      <c r="G25" s="76"/>
      <c r="H25" s="75">
        <f>SUM(H14:H24)+H9+H10+H11</f>
        <v>149828000</v>
      </c>
      <c r="I25" s="77">
        <f>SUM(I14:I24)+I9+I10+I11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>
      <c r="A26" s="58" t="s">
        <v>40</v>
      </c>
      <c r="B26" s="50"/>
      <c r="C26" s="50"/>
      <c r="D26" s="50"/>
      <c r="E26" s="50"/>
      <c r="F26" s="50"/>
      <c r="G26" s="50"/>
      <c r="H26" s="50"/>
      <c r="I26" s="59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>
      <c r="A27" s="78"/>
      <c r="B27" s="18" t="s">
        <v>41</v>
      </c>
      <c r="C27" s="18"/>
      <c r="D27" s="18"/>
      <c r="E27" s="18"/>
      <c r="F27" s="18"/>
      <c r="G27" s="79"/>
      <c r="H27" s="79"/>
      <c r="I27" s="80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30">
      <c r="A28" s="15" t="s">
        <v>13</v>
      </c>
      <c r="B28" s="13" t="s">
        <v>120</v>
      </c>
      <c r="C28" s="14" t="s">
        <v>23</v>
      </c>
      <c r="D28" s="72">
        <v>6</v>
      </c>
      <c r="E28" s="66">
        <v>15250340</v>
      </c>
      <c r="F28" s="81">
        <f>+D28*E28</f>
        <v>91502040</v>
      </c>
      <c r="G28" s="79"/>
      <c r="H28" s="67">
        <f t="shared" ref="H28:H73" si="4">+F28</f>
        <v>91502040</v>
      </c>
      <c r="I28" s="80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30">
      <c r="A29" s="15" t="s">
        <v>16</v>
      </c>
      <c r="B29" s="13" t="s">
        <v>121</v>
      </c>
      <c r="C29" s="14" t="s">
        <v>23</v>
      </c>
      <c r="D29" s="72">
        <v>6</v>
      </c>
      <c r="E29" s="66">
        <v>22327460</v>
      </c>
      <c r="F29" s="81">
        <f t="shared" ref="F29:F36" si="5">+D29*E29</f>
        <v>133964760</v>
      </c>
      <c r="G29" s="79"/>
      <c r="H29" s="67">
        <f t="shared" si="4"/>
        <v>133964760</v>
      </c>
      <c r="I29" s="80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30">
      <c r="A30" s="15" t="s">
        <v>18</v>
      </c>
      <c r="B30" s="16" t="s">
        <v>122</v>
      </c>
      <c r="C30" s="14" t="s">
        <v>23</v>
      </c>
      <c r="D30" s="72">
        <v>6</v>
      </c>
      <c r="E30" s="66">
        <v>1350000</v>
      </c>
      <c r="F30" s="81">
        <f t="shared" si="5"/>
        <v>8100000</v>
      </c>
      <c r="G30" s="79"/>
      <c r="H30" s="67">
        <f t="shared" si="4"/>
        <v>8100000</v>
      </c>
      <c r="I30" s="80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27.75" customHeight="1">
      <c r="A31" s="15" t="s">
        <v>26</v>
      </c>
      <c r="B31" s="83" t="s">
        <v>50</v>
      </c>
      <c r="C31" s="84" t="s">
        <v>23</v>
      </c>
      <c r="D31" s="85">
        <v>6</v>
      </c>
      <c r="E31" s="86">
        <v>3658537</v>
      </c>
      <c r="F31" s="87">
        <f t="shared" si="5"/>
        <v>21951222</v>
      </c>
      <c r="G31" s="88"/>
      <c r="H31" s="89">
        <f t="shared" si="4"/>
        <v>21951222</v>
      </c>
      <c r="I31" s="80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>
      <c r="A32" s="78"/>
      <c r="B32" s="90" t="s">
        <v>51</v>
      </c>
      <c r="C32" s="90"/>
      <c r="D32" s="90"/>
      <c r="E32" s="90"/>
      <c r="F32" s="91">
        <f>SUM(F28:F31)</f>
        <v>255518022</v>
      </c>
      <c r="G32" s="79"/>
      <c r="H32" s="67"/>
      <c r="I32" s="80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>
      <c r="A33" s="78"/>
      <c r="B33" s="92" t="s">
        <v>52</v>
      </c>
      <c r="C33" s="92"/>
      <c r="D33" s="92"/>
      <c r="E33" s="92"/>
      <c r="F33" s="92"/>
      <c r="G33" s="79"/>
      <c r="H33" s="67"/>
      <c r="I33" s="80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30">
      <c r="A34" s="15" t="s">
        <v>13</v>
      </c>
      <c r="B34" s="16" t="s">
        <v>53</v>
      </c>
      <c r="C34" s="14" t="s">
        <v>54</v>
      </c>
      <c r="D34" s="72">
        <v>6</v>
      </c>
      <c r="E34" s="66">
        <v>95100</v>
      </c>
      <c r="F34" s="81">
        <f t="shared" si="5"/>
        <v>570600</v>
      </c>
      <c r="G34" s="79"/>
      <c r="H34" s="67">
        <f t="shared" si="4"/>
        <v>570600</v>
      </c>
      <c r="I34" s="80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>
      <c r="A35" s="15" t="s">
        <v>16</v>
      </c>
      <c r="B35" s="16" t="s">
        <v>55</v>
      </c>
      <c r="C35" s="14" t="s">
        <v>54</v>
      </c>
      <c r="D35" s="72">
        <v>6</v>
      </c>
      <c r="E35" s="66">
        <v>174100</v>
      </c>
      <c r="F35" s="81">
        <f t="shared" si="5"/>
        <v>1044600</v>
      </c>
      <c r="G35" s="79"/>
      <c r="H35" s="67">
        <f t="shared" si="4"/>
        <v>1044600</v>
      </c>
      <c r="I35" s="80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60">
      <c r="A36" s="15" t="s">
        <v>18</v>
      </c>
      <c r="B36" s="16" t="s">
        <v>56</v>
      </c>
      <c r="C36" s="14" t="s">
        <v>54</v>
      </c>
      <c r="D36" s="72">
        <v>24</v>
      </c>
      <c r="E36" s="66">
        <v>57800</v>
      </c>
      <c r="F36" s="81">
        <f t="shared" si="5"/>
        <v>1387200</v>
      </c>
      <c r="G36" s="79"/>
      <c r="H36" s="67">
        <f t="shared" si="4"/>
        <v>1387200</v>
      </c>
      <c r="I36" s="80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>
      <c r="A37" s="78"/>
      <c r="B37" s="17" t="s">
        <v>57</v>
      </c>
      <c r="C37" s="17"/>
      <c r="D37" s="17"/>
      <c r="E37" s="17"/>
      <c r="F37" s="9">
        <f>SUM(F34:F36)</f>
        <v>3002400</v>
      </c>
      <c r="G37" s="79"/>
      <c r="H37" s="67"/>
      <c r="I37" s="80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>
      <c r="A38" s="78"/>
      <c r="B38" s="92" t="s">
        <v>58</v>
      </c>
      <c r="C38" s="92"/>
      <c r="D38" s="92"/>
      <c r="E38" s="92"/>
      <c r="F38" s="92"/>
      <c r="G38" s="79"/>
      <c r="H38" s="67"/>
      <c r="I38" s="80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30">
      <c r="A39" s="15" t="s">
        <v>13</v>
      </c>
      <c r="B39" s="145" t="s">
        <v>123</v>
      </c>
      <c r="C39" s="14" t="s">
        <v>60</v>
      </c>
      <c r="D39" s="72">
        <v>6</v>
      </c>
      <c r="E39" s="66">
        <v>1006545</v>
      </c>
      <c r="F39" s="81">
        <f t="shared" ref="F39:F53" si="6">+D39*E39</f>
        <v>6039270</v>
      </c>
      <c r="G39" s="79"/>
      <c r="H39" s="67">
        <f t="shared" si="4"/>
        <v>6039270</v>
      </c>
      <c r="I39" s="80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s="2" customFormat="1" ht="30">
      <c r="A40" s="15" t="s">
        <v>16</v>
      </c>
      <c r="B40" s="145" t="s">
        <v>124</v>
      </c>
      <c r="C40" s="14" t="s">
        <v>60</v>
      </c>
      <c r="D40" s="72">
        <v>6</v>
      </c>
      <c r="E40" s="66">
        <v>1006547.6190311118</v>
      </c>
      <c r="F40" s="81">
        <f t="shared" si="6"/>
        <v>6039285.7141866712</v>
      </c>
      <c r="G40" s="79"/>
      <c r="H40" s="67">
        <f t="shared" si="4"/>
        <v>6039285.7141866712</v>
      </c>
      <c r="I40" s="80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s="2" customFormat="1" ht="30">
      <c r="A41" s="15" t="s">
        <v>18</v>
      </c>
      <c r="B41" s="145" t="s">
        <v>125</v>
      </c>
      <c r="C41" s="14" t="s">
        <v>60</v>
      </c>
      <c r="D41" s="72">
        <v>9</v>
      </c>
      <c r="E41" s="66">
        <v>476787</v>
      </c>
      <c r="F41" s="81">
        <f t="shared" si="6"/>
        <v>4291083</v>
      </c>
      <c r="G41" s="79"/>
      <c r="H41" s="67">
        <f t="shared" si="4"/>
        <v>4291083</v>
      </c>
      <c r="I41" s="80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s="2" customFormat="1" ht="30">
      <c r="A42" s="15" t="s">
        <v>26</v>
      </c>
      <c r="B42" s="145" t="s">
        <v>126</v>
      </c>
      <c r="C42" s="14" t="s">
        <v>60</v>
      </c>
      <c r="D42" s="72">
        <v>14</v>
      </c>
      <c r="E42" s="66">
        <v>499596.448963809</v>
      </c>
      <c r="F42" s="81">
        <f t="shared" si="6"/>
        <v>6994350.2854933264</v>
      </c>
      <c r="G42" s="79"/>
      <c r="H42" s="67">
        <f t="shared" si="4"/>
        <v>6994350.2854933264</v>
      </c>
      <c r="I42" s="80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>
      <c r="A43" s="15" t="s">
        <v>28</v>
      </c>
      <c r="B43" s="145" t="s">
        <v>127</v>
      </c>
      <c r="C43" s="14" t="s">
        <v>128</v>
      </c>
      <c r="D43" s="72">
        <v>800</v>
      </c>
      <c r="E43" s="66">
        <v>14999.999999753996</v>
      </c>
      <c r="F43" s="81">
        <f t="shared" si="6"/>
        <v>11999999.999803197</v>
      </c>
      <c r="G43" s="79"/>
      <c r="H43" s="67">
        <f t="shared" si="4"/>
        <v>11999999.999803197</v>
      </c>
      <c r="I43" s="80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>
      <c r="A44" s="15" t="s">
        <v>30</v>
      </c>
      <c r="B44" s="145" t="s">
        <v>129</v>
      </c>
      <c r="C44" s="14" t="s">
        <v>60</v>
      </c>
      <c r="D44" s="72">
        <v>2570</v>
      </c>
      <c r="E44" s="66">
        <v>6225.6809337500372</v>
      </c>
      <c r="F44" s="81">
        <f t="shared" si="6"/>
        <v>15999999.999737596</v>
      </c>
      <c r="G44" s="79"/>
      <c r="H44" s="67">
        <f t="shared" si="4"/>
        <v>15999999.999737596</v>
      </c>
      <c r="I44" s="80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s="2" customFormat="1">
      <c r="A45" s="15" t="s">
        <v>32</v>
      </c>
      <c r="B45" s="145" t="s">
        <v>130</v>
      </c>
      <c r="C45" s="14" t="s">
        <v>60</v>
      </c>
      <c r="D45" s="72">
        <v>5430</v>
      </c>
      <c r="E45" s="66">
        <v>2946.5930017932956</v>
      </c>
      <c r="F45" s="81">
        <f t="shared" si="6"/>
        <v>15999999.999737594</v>
      </c>
      <c r="G45" s="79"/>
      <c r="H45" s="67"/>
      <c r="I45" s="80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s="2" customFormat="1">
      <c r="A46" s="15" t="s">
        <v>67</v>
      </c>
      <c r="B46" s="145" t="s">
        <v>131</v>
      </c>
      <c r="C46" s="14" t="s">
        <v>60</v>
      </c>
      <c r="D46" s="72">
        <v>42</v>
      </c>
      <c r="E46" s="66">
        <v>242899.99999601635</v>
      </c>
      <c r="F46" s="81">
        <f t="shared" si="6"/>
        <v>10201799.999832686</v>
      </c>
      <c r="G46" s="79"/>
      <c r="H46" s="67"/>
      <c r="I46" s="80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>
      <c r="A47" s="15" t="s">
        <v>86</v>
      </c>
      <c r="B47" s="145" t="s">
        <v>132</v>
      </c>
      <c r="C47" s="14" t="s">
        <v>60</v>
      </c>
      <c r="D47" s="72">
        <v>42</v>
      </c>
      <c r="E47" s="66">
        <v>281899.99999537674</v>
      </c>
      <c r="F47" s="81">
        <f t="shared" si="6"/>
        <v>11839799.999805823</v>
      </c>
      <c r="G47" s="79"/>
      <c r="H47" s="67">
        <f t="shared" si="4"/>
        <v>11839799.999805823</v>
      </c>
      <c r="I47" s="80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>
      <c r="A48" s="15" t="s">
        <v>88</v>
      </c>
      <c r="B48" s="145" t="s">
        <v>133</v>
      </c>
      <c r="C48" s="14" t="s">
        <v>60</v>
      </c>
      <c r="D48" s="72">
        <v>6</v>
      </c>
      <c r="E48" s="86">
        <v>284900</v>
      </c>
      <c r="F48" s="81">
        <f t="shared" si="6"/>
        <v>1709400</v>
      </c>
      <c r="G48" s="79"/>
      <c r="H48" s="67">
        <f t="shared" si="4"/>
        <v>1709400</v>
      </c>
      <c r="I48" s="80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>
      <c r="A49" s="15" t="s">
        <v>90</v>
      </c>
      <c r="B49" s="145" t="s">
        <v>134</v>
      </c>
      <c r="C49" s="14" t="s">
        <v>60</v>
      </c>
      <c r="D49" s="72">
        <v>15</v>
      </c>
      <c r="E49" s="86">
        <v>24999.999999589993</v>
      </c>
      <c r="F49" s="81">
        <f t="shared" si="6"/>
        <v>374999.99999384989</v>
      </c>
      <c r="G49" s="79"/>
      <c r="H49" s="67">
        <f t="shared" si="4"/>
        <v>374999.99999384989</v>
      </c>
      <c r="I49" s="80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s="2" customFormat="1">
      <c r="A50" s="15" t="s">
        <v>135</v>
      </c>
      <c r="B50" s="145" t="s">
        <v>136</v>
      </c>
      <c r="C50" s="14" t="s">
        <v>60</v>
      </c>
      <c r="D50" s="72">
        <v>17</v>
      </c>
      <c r="E50" s="86">
        <v>39705.882439348818</v>
      </c>
      <c r="F50" s="81">
        <f t="shared" si="6"/>
        <v>675000.00146892993</v>
      </c>
      <c r="G50" s="79"/>
      <c r="H50" s="67"/>
      <c r="I50" s="80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s="2" customFormat="1">
      <c r="A51" s="15" t="s">
        <v>137</v>
      </c>
      <c r="B51" s="145" t="s">
        <v>138</v>
      </c>
      <c r="C51" s="14" t="s">
        <v>60</v>
      </c>
      <c r="D51" s="72">
        <v>1</v>
      </c>
      <c r="E51" s="86">
        <v>29999</v>
      </c>
      <c r="F51" s="81">
        <f t="shared" si="6"/>
        <v>29999</v>
      </c>
      <c r="G51" s="79"/>
      <c r="H51" s="67"/>
      <c r="I51" s="80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>
      <c r="A52" s="15" t="s">
        <v>139</v>
      </c>
      <c r="B52" s="145" t="s">
        <v>140</v>
      </c>
      <c r="C52" s="14" t="s">
        <v>60</v>
      </c>
      <c r="D52" s="72">
        <v>4</v>
      </c>
      <c r="E52" s="86">
        <v>29999.999999507992</v>
      </c>
      <c r="F52" s="81">
        <f t="shared" si="6"/>
        <v>119999.99999803197</v>
      </c>
      <c r="G52" s="79"/>
      <c r="H52" s="67">
        <f t="shared" si="4"/>
        <v>119999.99999803197</v>
      </c>
      <c r="I52" s="80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30">
      <c r="A53" s="15" t="s">
        <v>141</v>
      </c>
      <c r="B53" s="13" t="s">
        <v>142</v>
      </c>
      <c r="C53" s="14" t="s">
        <v>60</v>
      </c>
      <c r="D53" s="72">
        <v>48</v>
      </c>
      <c r="E53" s="86">
        <v>72799.999998806044</v>
      </c>
      <c r="F53" s="81">
        <f t="shared" si="6"/>
        <v>3494399.9999426901</v>
      </c>
      <c r="G53" s="79"/>
      <c r="H53" s="67">
        <f t="shared" si="4"/>
        <v>3494399.9999426901</v>
      </c>
      <c r="I53" s="80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>
      <c r="A54" s="78"/>
      <c r="B54" s="17" t="s">
        <v>69</v>
      </c>
      <c r="C54" s="17"/>
      <c r="D54" s="17"/>
      <c r="E54" s="17"/>
      <c r="F54" s="10">
        <f>SUM(F39:F53)</f>
        <v>95809388.000000402</v>
      </c>
      <c r="G54" s="79"/>
      <c r="H54" s="67"/>
      <c r="I54" s="80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>
      <c r="A55" s="78"/>
      <c r="B55" s="92" t="s">
        <v>70</v>
      </c>
      <c r="C55" s="92"/>
      <c r="D55" s="92"/>
      <c r="E55" s="92"/>
      <c r="F55" s="92"/>
      <c r="G55" s="79"/>
      <c r="H55" s="67"/>
      <c r="I55" s="80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30">
      <c r="A56" s="15" t="s">
        <v>13</v>
      </c>
      <c r="B56" s="16" t="s">
        <v>71</v>
      </c>
      <c r="C56" s="14" t="s">
        <v>60</v>
      </c>
      <c r="D56" s="93">
        <v>4</v>
      </c>
      <c r="E56" s="94">
        <v>2999900</v>
      </c>
      <c r="F56" s="81">
        <f t="shared" ref="F56:F60" si="7">+D56*E56</f>
        <v>11999600</v>
      </c>
      <c r="G56" s="79"/>
      <c r="H56" s="67">
        <f t="shared" si="4"/>
        <v>11999600</v>
      </c>
      <c r="I56" s="80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30">
      <c r="A57" s="15" t="s">
        <v>16</v>
      </c>
      <c r="B57" s="16" t="s">
        <v>72</v>
      </c>
      <c r="C57" s="14" t="s">
        <v>60</v>
      </c>
      <c r="D57" s="93">
        <v>2</v>
      </c>
      <c r="E57" s="94">
        <v>5385000</v>
      </c>
      <c r="F57" s="81">
        <f t="shared" si="7"/>
        <v>10770000</v>
      </c>
      <c r="G57" s="79"/>
      <c r="H57" s="67">
        <f t="shared" si="4"/>
        <v>10770000</v>
      </c>
      <c r="I57" s="80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30">
      <c r="A58" s="15" t="s">
        <v>18</v>
      </c>
      <c r="B58" s="16" t="s">
        <v>73</v>
      </c>
      <c r="C58" s="14" t="s">
        <v>60</v>
      </c>
      <c r="D58" s="93">
        <v>2</v>
      </c>
      <c r="E58" s="94">
        <v>10633483</v>
      </c>
      <c r="F58" s="81">
        <f t="shared" si="7"/>
        <v>21266966</v>
      </c>
      <c r="G58" s="79"/>
      <c r="H58" s="67">
        <f t="shared" si="4"/>
        <v>21266966</v>
      </c>
      <c r="I58" s="80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30">
      <c r="A59" s="15" t="s">
        <v>26</v>
      </c>
      <c r="B59" s="16" t="s">
        <v>74</v>
      </c>
      <c r="C59" s="14" t="s">
        <v>60</v>
      </c>
      <c r="D59" s="93">
        <v>2</v>
      </c>
      <c r="E59" s="94">
        <v>5179900</v>
      </c>
      <c r="F59" s="81">
        <f t="shared" si="7"/>
        <v>10359800</v>
      </c>
      <c r="G59" s="79"/>
      <c r="H59" s="67">
        <f t="shared" si="4"/>
        <v>10359800</v>
      </c>
      <c r="I59" s="80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>
      <c r="A60" s="15" t="s">
        <v>28</v>
      </c>
      <c r="B60" s="16" t="s">
        <v>75</v>
      </c>
      <c r="C60" s="14" t="s">
        <v>60</v>
      </c>
      <c r="D60" s="93">
        <v>6</v>
      </c>
      <c r="E60" s="94">
        <v>249900</v>
      </c>
      <c r="F60" s="81">
        <f t="shared" si="7"/>
        <v>1499400</v>
      </c>
      <c r="G60" s="79"/>
      <c r="H60" s="67">
        <f t="shared" si="4"/>
        <v>1499400</v>
      </c>
      <c r="I60" s="80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>
      <c r="A61" s="78"/>
      <c r="B61" s="17" t="s">
        <v>76</v>
      </c>
      <c r="C61" s="17"/>
      <c r="D61" s="17"/>
      <c r="E61" s="17"/>
      <c r="F61" s="10">
        <f>SUM(F56:F60)</f>
        <v>55895766</v>
      </c>
      <c r="G61" s="79"/>
      <c r="H61" s="67"/>
      <c r="I61" s="80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>
      <c r="A62" s="78"/>
      <c r="B62" s="92" t="s">
        <v>77</v>
      </c>
      <c r="C62" s="92"/>
      <c r="D62" s="92"/>
      <c r="E62" s="92"/>
      <c r="F62" s="92"/>
      <c r="G62" s="79"/>
      <c r="H62" s="67"/>
      <c r="I62" s="80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30">
      <c r="A63" s="15" t="s">
        <v>13</v>
      </c>
      <c r="B63" s="95" t="s">
        <v>78</v>
      </c>
      <c r="C63" s="14" t="s">
        <v>60</v>
      </c>
      <c r="D63" s="93">
        <v>2</v>
      </c>
      <c r="E63" s="94">
        <v>174900</v>
      </c>
      <c r="F63" s="81">
        <f t="shared" ref="F63:F73" si="8">+D63*E63</f>
        <v>349800</v>
      </c>
      <c r="G63" s="79"/>
      <c r="H63" s="67">
        <f t="shared" si="4"/>
        <v>349800</v>
      </c>
      <c r="I63" s="80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30">
      <c r="A64" s="15" t="s">
        <v>16</v>
      </c>
      <c r="B64" s="95" t="s">
        <v>79</v>
      </c>
      <c r="C64" s="14" t="s">
        <v>60</v>
      </c>
      <c r="D64" s="93">
        <v>4</v>
      </c>
      <c r="E64" s="94">
        <v>435000</v>
      </c>
      <c r="F64" s="81">
        <f t="shared" si="8"/>
        <v>1740000</v>
      </c>
      <c r="G64" s="79"/>
      <c r="H64" s="67">
        <f t="shared" si="4"/>
        <v>1740000</v>
      </c>
      <c r="I64" s="80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>
      <c r="A65" s="15" t="s">
        <v>18</v>
      </c>
      <c r="B65" s="95" t="s">
        <v>80</v>
      </c>
      <c r="C65" s="14" t="s">
        <v>60</v>
      </c>
      <c r="D65" s="93">
        <v>12</v>
      </c>
      <c r="E65" s="94">
        <v>55000</v>
      </c>
      <c r="F65" s="81">
        <f t="shared" si="8"/>
        <v>660000</v>
      </c>
      <c r="G65" s="79"/>
      <c r="H65" s="67">
        <f t="shared" si="4"/>
        <v>660000</v>
      </c>
      <c r="I65" s="80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>
      <c r="A66" s="15" t="s">
        <v>26</v>
      </c>
      <c r="B66" s="13" t="s">
        <v>81</v>
      </c>
      <c r="C66" s="14" t="s">
        <v>60</v>
      </c>
      <c r="D66" s="146">
        <v>48</v>
      </c>
      <c r="E66" s="94">
        <v>8000</v>
      </c>
      <c r="F66" s="81">
        <f t="shared" si="8"/>
        <v>384000</v>
      </c>
      <c r="G66" s="79"/>
      <c r="H66" s="67">
        <f t="shared" si="4"/>
        <v>384000</v>
      </c>
      <c r="I66" s="80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>
      <c r="A67" s="15" t="s">
        <v>28</v>
      </c>
      <c r="B67" s="13" t="s">
        <v>82</v>
      </c>
      <c r="C67" s="14" t="s">
        <v>60</v>
      </c>
      <c r="D67" s="96">
        <v>77</v>
      </c>
      <c r="E67" s="94">
        <v>49900</v>
      </c>
      <c r="F67" s="81">
        <f t="shared" si="8"/>
        <v>3842300</v>
      </c>
      <c r="G67" s="79"/>
      <c r="H67" s="67">
        <f t="shared" si="4"/>
        <v>3842300</v>
      </c>
      <c r="I67" s="80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>
      <c r="A68" s="64" t="s">
        <v>30</v>
      </c>
      <c r="B68" s="13" t="s">
        <v>83</v>
      </c>
      <c r="C68" s="14" t="s">
        <v>60</v>
      </c>
      <c r="D68" s="96">
        <v>77</v>
      </c>
      <c r="E68" s="94">
        <v>65900</v>
      </c>
      <c r="F68" s="81">
        <f t="shared" si="8"/>
        <v>5074300</v>
      </c>
      <c r="G68" s="97"/>
      <c r="H68" s="67">
        <f t="shared" si="4"/>
        <v>5074300</v>
      </c>
      <c r="I68" s="98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>
      <c r="A69" s="64" t="s">
        <v>32</v>
      </c>
      <c r="B69" s="13" t="s">
        <v>84</v>
      </c>
      <c r="C69" s="14" t="s">
        <v>60</v>
      </c>
      <c r="D69" s="96">
        <v>77</v>
      </c>
      <c r="E69" s="94">
        <v>5833</v>
      </c>
      <c r="F69" s="81">
        <f t="shared" si="8"/>
        <v>449141</v>
      </c>
      <c r="G69" s="76"/>
      <c r="H69" s="67">
        <f t="shared" si="4"/>
        <v>449141</v>
      </c>
      <c r="I69" s="99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>
      <c r="A70" s="64" t="s">
        <v>67</v>
      </c>
      <c r="B70" s="13" t="s">
        <v>85</v>
      </c>
      <c r="C70" s="14" t="s">
        <v>60</v>
      </c>
      <c r="D70" s="96">
        <v>4</v>
      </c>
      <c r="E70" s="94">
        <v>15000</v>
      </c>
      <c r="F70" s="81">
        <f t="shared" si="8"/>
        <v>60000</v>
      </c>
      <c r="G70" s="97"/>
      <c r="H70" s="67">
        <f t="shared" si="4"/>
        <v>60000</v>
      </c>
      <c r="I70" s="98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>
      <c r="A71" s="64" t="s">
        <v>86</v>
      </c>
      <c r="B71" s="13" t="s">
        <v>87</v>
      </c>
      <c r="C71" s="14" t="s">
        <v>60</v>
      </c>
      <c r="D71" s="96">
        <v>308</v>
      </c>
      <c r="E71" s="94">
        <v>1598</v>
      </c>
      <c r="F71" s="81">
        <f t="shared" si="8"/>
        <v>492184</v>
      </c>
      <c r="G71" s="76"/>
      <c r="H71" s="67">
        <f t="shared" si="4"/>
        <v>492184</v>
      </c>
      <c r="I71" s="99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>
      <c r="A72" s="64" t="s">
        <v>88</v>
      </c>
      <c r="B72" s="13" t="s">
        <v>89</v>
      </c>
      <c r="C72" s="14" t="s">
        <v>60</v>
      </c>
      <c r="D72" s="96">
        <v>77</v>
      </c>
      <c r="E72" s="94">
        <v>9100</v>
      </c>
      <c r="F72" s="81">
        <f t="shared" si="8"/>
        <v>700700</v>
      </c>
      <c r="G72" s="76"/>
      <c r="H72" s="67">
        <f t="shared" si="4"/>
        <v>700700</v>
      </c>
      <c r="I72" s="99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>
      <c r="A73" s="64" t="s">
        <v>90</v>
      </c>
      <c r="B73" s="100" t="s">
        <v>91</v>
      </c>
      <c r="C73" s="84" t="s">
        <v>60</v>
      </c>
      <c r="D73" s="101">
        <v>77</v>
      </c>
      <c r="E73" s="147">
        <v>30000</v>
      </c>
      <c r="F73" s="87">
        <f t="shared" si="8"/>
        <v>2310000</v>
      </c>
      <c r="G73" s="103"/>
      <c r="H73" s="89">
        <f t="shared" si="4"/>
        <v>2310000</v>
      </c>
      <c r="I73" s="98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>
      <c r="A74" s="64"/>
      <c r="B74" s="104" t="s">
        <v>92</v>
      </c>
      <c r="C74" s="104"/>
      <c r="D74" s="104"/>
      <c r="E74" s="104"/>
      <c r="F74" s="105">
        <f>SUM(F63:F73)</f>
        <v>16062425</v>
      </c>
      <c r="G74" s="76"/>
      <c r="H74" s="67"/>
      <c r="I74" s="99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29.25" customHeight="1">
      <c r="A75" s="106" t="s">
        <v>93</v>
      </c>
      <c r="B75" s="107"/>
      <c r="C75" s="107"/>
      <c r="D75" s="107"/>
      <c r="E75" s="107"/>
      <c r="F75" s="108">
        <f>+F74+F61+F54+F37+F32</f>
        <v>426288001.00000042</v>
      </c>
      <c r="G75" s="109"/>
      <c r="H75" s="108">
        <f>SUM(H28:H74)</f>
        <v>399381201.99896121</v>
      </c>
      <c r="I75" s="148">
        <f>SUM(I28:I74)</f>
        <v>0</v>
      </c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</row>
    <row r="76" spans="1:25">
      <c r="A76" s="58" t="s">
        <v>94</v>
      </c>
      <c r="B76" s="50"/>
      <c r="C76" s="50"/>
      <c r="D76" s="50"/>
      <c r="E76" s="50"/>
      <c r="F76" s="50"/>
      <c r="G76" s="50"/>
      <c r="H76" s="50"/>
      <c r="I76" s="59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s="2" customFormat="1">
      <c r="A77" s="78"/>
      <c r="B77" s="92" t="s">
        <v>95</v>
      </c>
      <c r="C77" s="92"/>
      <c r="D77" s="92"/>
      <c r="E77" s="92"/>
      <c r="F77" s="92"/>
      <c r="G77" s="79"/>
      <c r="H77" s="67"/>
      <c r="I77" s="80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>
      <c r="A78" s="111" t="s">
        <v>13</v>
      </c>
      <c r="B78" s="112" t="s">
        <v>96</v>
      </c>
      <c r="C78" s="113" t="s">
        <v>97</v>
      </c>
      <c r="D78" s="93">
        <v>6</v>
      </c>
      <c r="E78" s="94">
        <v>2300000</v>
      </c>
      <c r="F78" s="114">
        <f t="shared" ref="F78:F79" si="9">+D78*E78</f>
        <v>13800000</v>
      </c>
      <c r="G78" s="114"/>
      <c r="H78" s="114">
        <f t="shared" ref="H78:H79" si="10">+F78</f>
        <v>13800000</v>
      </c>
      <c r="I78" s="115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>
      <c r="A79" s="111" t="s">
        <v>16</v>
      </c>
      <c r="B79" s="112" t="s">
        <v>98</v>
      </c>
      <c r="C79" s="113" t="s">
        <v>97</v>
      </c>
      <c r="D79" s="93">
        <v>12</v>
      </c>
      <c r="E79" s="94">
        <v>2300000</v>
      </c>
      <c r="F79" s="114">
        <f t="shared" si="9"/>
        <v>27600000</v>
      </c>
      <c r="G79" s="114"/>
      <c r="H79" s="114">
        <f t="shared" si="10"/>
        <v>27600000</v>
      </c>
      <c r="I79" s="115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>
      <c r="A80" s="64"/>
      <c r="B80" s="104" t="s">
        <v>99</v>
      </c>
      <c r="C80" s="104"/>
      <c r="D80" s="104"/>
      <c r="E80" s="104"/>
      <c r="F80" s="105">
        <f>SUM(F78:F79)</f>
        <v>41400000</v>
      </c>
      <c r="G80" s="76"/>
      <c r="H80" s="67"/>
      <c r="I80" s="99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s="2" customFormat="1">
      <c r="A81" s="78"/>
      <c r="B81" s="92" t="s">
        <v>100</v>
      </c>
      <c r="C81" s="92"/>
      <c r="D81" s="92"/>
      <c r="E81" s="92"/>
      <c r="F81" s="92"/>
      <c r="G81" s="79"/>
      <c r="H81" s="67"/>
      <c r="I81" s="80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45">
      <c r="A82" s="64" t="s">
        <v>13</v>
      </c>
      <c r="B82" s="13" t="s">
        <v>101</v>
      </c>
      <c r="C82" s="113" t="s">
        <v>102</v>
      </c>
      <c r="D82" s="93">
        <v>1</v>
      </c>
      <c r="E82" s="94">
        <v>3000000</v>
      </c>
      <c r="F82" s="116">
        <f t="shared" ref="F82:F91" si="11">+D82*E82</f>
        <v>3000000</v>
      </c>
      <c r="G82" s="67"/>
      <c r="H82" s="67">
        <f t="shared" ref="H82:H91" si="12">+F82</f>
        <v>3000000</v>
      </c>
      <c r="I82" s="68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s="2" customFormat="1" ht="30">
      <c r="A83" s="64" t="s">
        <v>16</v>
      </c>
      <c r="B83" s="16" t="s">
        <v>103</v>
      </c>
      <c r="C83" s="113" t="s">
        <v>102</v>
      </c>
      <c r="D83" s="93">
        <v>1</v>
      </c>
      <c r="E83" s="94">
        <v>1000000</v>
      </c>
      <c r="F83" s="116">
        <f t="shared" si="11"/>
        <v>1000000</v>
      </c>
      <c r="G83" s="67"/>
      <c r="H83" s="67">
        <f t="shared" si="12"/>
        <v>1000000</v>
      </c>
      <c r="I83" s="68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s="2" customFormat="1" ht="30">
      <c r="A84" s="64" t="s">
        <v>18</v>
      </c>
      <c r="B84" s="16" t="s">
        <v>104</v>
      </c>
      <c r="C84" s="113" t="s">
        <v>97</v>
      </c>
      <c r="D84" s="93">
        <v>12</v>
      </c>
      <c r="E84" s="94">
        <v>600000</v>
      </c>
      <c r="F84" s="116">
        <f t="shared" si="11"/>
        <v>7200000</v>
      </c>
      <c r="G84" s="67"/>
      <c r="H84" s="67">
        <f t="shared" si="12"/>
        <v>7200000</v>
      </c>
      <c r="I84" s="68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s="2" customFormat="1" ht="30">
      <c r="A85" s="64" t="s">
        <v>26</v>
      </c>
      <c r="B85" s="16" t="s">
        <v>105</v>
      </c>
      <c r="C85" s="113" t="s">
        <v>102</v>
      </c>
      <c r="D85" s="93">
        <v>1</v>
      </c>
      <c r="E85" s="94">
        <v>700000</v>
      </c>
      <c r="F85" s="116">
        <f t="shared" si="11"/>
        <v>700000</v>
      </c>
      <c r="G85" s="67"/>
      <c r="H85" s="67">
        <f t="shared" si="12"/>
        <v>700000</v>
      </c>
      <c r="I85" s="68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s="2" customFormat="1" ht="30">
      <c r="A86" s="64" t="s">
        <v>28</v>
      </c>
      <c r="B86" s="16" t="s">
        <v>106</v>
      </c>
      <c r="C86" s="113" t="s">
        <v>102</v>
      </c>
      <c r="D86" s="93">
        <v>1</v>
      </c>
      <c r="E86" s="94">
        <v>9000000</v>
      </c>
      <c r="F86" s="116">
        <f t="shared" si="11"/>
        <v>9000000</v>
      </c>
      <c r="G86" s="67"/>
      <c r="H86" s="67">
        <f t="shared" si="12"/>
        <v>9000000</v>
      </c>
      <c r="I86" s="68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s="2" customFormat="1" ht="45">
      <c r="A87" s="64" t="s">
        <v>30</v>
      </c>
      <c r="B87" s="16" t="s">
        <v>107</v>
      </c>
      <c r="C87" s="113" t="s">
        <v>102</v>
      </c>
      <c r="D87" s="93">
        <v>1</v>
      </c>
      <c r="E87" s="94">
        <v>2000000</v>
      </c>
      <c r="F87" s="116">
        <f t="shared" si="11"/>
        <v>2000000</v>
      </c>
      <c r="G87" s="67"/>
      <c r="H87" s="67">
        <f t="shared" si="12"/>
        <v>2000000</v>
      </c>
      <c r="I87" s="68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>
      <c r="A88" s="64" t="s">
        <v>32</v>
      </c>
      <c r="B88" s="16" t="s">
        <v>108</v>
      </c>
      <c r="C88" s="113" t="s">
        <v>109</v>
      </c>
      <c r="D88" s="93">
        <v>2</v>
      </c>
      <c r="E88" s="147">
        <v>1699000</v>
      </c>
      <c r="F88" s="116">
        <f t="shared" si="11"/>
        <v>3398000</v>
      </c>
      <c r="G88" s="67"/>
      <c r="H88" s="67">
        <f t="shared" si="12"/>
        <v>3398000</v>
      </c>
      <c r="I88" s="68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30">
      <c r="A89" s="64" t="s">
        <v>67</v>
      </c>
      <c r="B89" s="16" t="s">
        <v>110</v>
      </c>
      <c r="C89" s="113" t="s">
        <v>109</v>
      </c>
      <c r="D89" s="93">
        <v>2</v>
      </c>
      <c r="E89" s="94">
        <v>514800</v>
      </c>
      <c r="F89" s="116">
        <f t="shared" si="11"/>
        <v>1029600</v>
      </c>
      <c r="G89" s="67"/>
      <c r="H89" s="67">
        <f t="shared" si="12"/>
        <v>1029600</v>
      </c>
      <c r="I89" s="68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>
      <c r="A90" s="64" t="s">
        <v>86</v>
      </c>
      <c r="B90" s="16" t="s">
        <v>111</v>
      </c>
      <c r="C90" s="113" t="s">
        <v>97</v>
      </c>
      <c r="D90" s="93">
        <v>12</v>
      </c>
      <c r="E90" s="94">
        <f>2*86811</f>
        <v>173622</v>
      </c>
      <c r="F90" s="116">
        <f t="shared" si="11"/>
        <v>2083464</v>
      </c>
      <c r="G90" s="67"/>
      <c r="H90" s="67">
        <f t="shared" si="12"/>
        <v>2083464</v>
      </c>
      <c r="I90" s="68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>
      <c r="A91" s="64" t="s">
        <v>88</v>
      </c>
      <c r="B91" s="16" t="s">
        <v>112</v>
      </c>
      <c r="C91" s="113" t="s">
        <v>102</v>
      </c>
      <c r="D91" s="93">
        <v>1</v>
      </c>
      <c r="E91" s="94">
        <v>5000000</v>
      </c>
      <c r="F91" s="116">
        <f t="shared" si="11"/>
        <v>5000000</v>
      </c>
      <c r="G91" s="67"/>
      <c r="H91" s="67">
        <f t="shared" si="12"/>
        <v>5000000</v>
      </c>
      <c r="I91" s="68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s="2" customFormat="1">
      <c r="A92" s="64"/>
      <c r="B92" s="104" t="s">
        <v>113</v>
      </c>
      <c r="C92" s="104"/>
      <c r="D92" s="104"/>
      <c r="E92" s="104"/>
      <c r="F92" s="105">
        <f>SUM(F82:F91)</f>
        <v>34411064</v>
      </c>
      <c r="G92" s="76"/>
      <c r="H92" s="67"/>
      <c r="I92" s="99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>
      <c r="A93" s="117" t="s">
        <v>114</v>
      </c>
      <c r="B93" s="50"/>
      <c r="C93" s="50"/>
      <c r="D93" s="50"/>
      <c r="E93" s="50"/>
      <c r="F93" s="118">
        <f>+F80+F92</f>
        <v>75811064</v>
      </c>
      <c r="G93" s="119"/>
      <c r="H93" s="120">
        <f>SUM(H78:H91)</f>
        <v>75811064</v>
      </c>
      <c r="I93" s="121">
        <f>SUM(I78:I91)</f>
        <v>0</v>
      </c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>
      <c r="A94" s="122"/>
      <c r="B94" s="50"/>
      <c r="C94" s="11"/>
      <c r="D94" s="12"/>
      <c r="E94" s="123"/>
      <c r="F94" s="124"/>
      <c r="G94" s="125"/>
      <c r="H94" s="124"/>
      <c r="I94" s="126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>
      <c r="A95" s="117" t="s">
        <v>115</v>
      </c>
      <c r="B95" s="50"/>
      <c r="C95" s="50"/>
      <c r="D95" s="50"/>
      <c r="E95" s="50"/>
      <c r="F95" s="118">
        <f>+F25+F75+F93</f>
        <v>651927065.00000048</v>
      </c>
      <c r="G95" s="127"/>
      <c r="H95" s="118">
        <f>+H25+H75+H93</f>
        <v>625020265.99896121</v>
      </c>
      <c r="I95" s="128">
        <f>+I25+I75+I93</f>
        <v>0</v>
      </c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>
      <c r="A96" s="149"/>
      <c r="B96" s="50"/>
      <c r="C96" s="55"/>
      <c r="D96" s="150"/>
      <c r="E96" s="123"/>
      <c r="F96" s="151" t="s">
        <v>143</v>
      </c>
      <c r="G96" s="119"/>
      <c r="H96" s="151" t="s">
        <v>143</v>
      </c>
      <c r="I96" s="152" t="s">
        <v>143</v>
      </c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>
      <c r="A97" s="153"/>
      <c r="B97" s="154"/>
      <c r="C97" s="55"/>
      <c r="D97" s="150"/>
      <c r="E97" s="123"/>
      <c r="F97" s="155">
        <v>100</v>
      </c>
      <c r="G97" s="154"/>
      <c r="H97" s="150">
        <f>+F97*H95/F95</f>
        <v>95.872728646257499</v>
      </c>
      <c r="I97" s="156">
        <f>+F97*I95/F95</f>
        <v>0</v>
      </c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>
      <c r="A98" s="117" t="s">
        <v>144</v>
      </c>
      <c r="B98" s="50"/>
      <c r="C98" s="50"/>
      <c r="D98" s="50"/>
      <c r="E98" s="50"/>
      <c r="F98" s="157">
        <v>184413010</v>
      </c>
      <c r="G98" s="158"/>
      <c r="H98" s="157">
        <f>+F98</f>
        <v>184413010</v>
      </c>
      <c r="I98" s="156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>
      <c r="A99" s="153"/>
      <c r="B99" s="154"/>
      <c r="C99" s="55"/>
      <c r="D99" s="150"/>
      <c r="E99" s="123"/>
      <c r="F99" s="159"/>
      <c r="G99" s="159"/>
      <c r="H99" s="159"/>
      <c r="I99" s="160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>
      <c r="A100" s="117" t="s">
        <v>145</v>
      </c>
      <c r="B100" s="50"/>
      <c r="C100" s="50"/>
      <c r="D100" s="50"/>
      <c r="E100" s="50"/>
      <c r="F100" s="161">
        <f>+F95+F98</f>
        <v>836340075.00000048</v>
      </c>
      <c r="G100" s="158"/>
      <c r="H100" s="161">
        <f>+H95+H98</f>
        <v>809433275.99896121</v>
      </c>
      <c r="I100" s="162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s="2" customFormat="1">
      <c r="A101" s="117" t="s">
        <v>146</v>
      </c>
      <c r="B101" s="50"/>
      <c r="C101" s="50"/>
      <c r="D101" s="50"/>
      <c r="E101" s="50"/>
      <c r="F101" s="161">
        <v>49200000</v>
      </c>
      <c r="G101" s="158"/>
      <c r="H101" s="161">
        <v>215982896</v>
      </c>
      <c r="I101" s="162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>
      <c r="A102" s="153"/>
      <c r="B102" s="154"/>
      <c r="C102" s="55"/>
      <c r="D102" s="150"/>
      <c r="E102" s="123"/>
      <c r="F102" s="119"/>
      <c r="G102" s="154"/>
      <c r="H102" s="154"/>
      <c r="I102" s="163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5.75" thickBot="1">
      <c r="A103" s="129"/>
      <c r="B103" s="130"/>
      <c r="C103" s="131"/>
      <c r="D103" s="132"/>
      <c r="E103" s="133"/>
      <c r="F103" s="134"/>
      <c r="G103" s="130"/>
      <c r="H103" s="130"/>
      <c r="I103" s="135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>
      <c r="A104" s="136"/>
      <c r="B104" s="137"/>
      <c r="C104" s="136"/>
      <c r="D104" s="138"/>
      <c r="E104" s="139"/>
      <c r="F104" s="140"/>
      <c r="G104" s="137"/>
      <c r="H104" s="137"/>
      <c r="I104" s="137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>
      <c r="A105" s="136"/>
      <c r="B105" s="137"/>
      <c r="C105" s="136"/>
      <c r="D105" s="138"/>
      <c r="E105" s="139"/>
      <c r="F105" s="140" t="s">
        <v>117</v>
      </c>
      <c r="G105" s="137"/>
      <c r="H105" s="141"/>
      <c r="I105" s="137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>
      <c r="A106" s="136"/>
      <c r="B106" s="137"/>
      <c r="C106" s="136"/>
      <c r="D106" s="138"/>
      <c r="E106" s="139"/>
      <c r="F106" s="140"/>
      <c r="G106" s="137"/>
      <c r="H106" s="140"/>
      <c r="I106" s="137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>
      <c r="A107" s="136"/>
      <c r="B107" s="137"/>
      <c r="C107" s="136"/>
      <c r="D107" s="138"/>
      <c r="E107" s="139"/>
      <c r="F107" s="140"/>
      <c r="G107" s="137"/>
      <c r="H107" s="137"/>
      <c r="I107" s="137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>
      <c r="A108" s="136"/>
      <c r="B108" s="137"/>
      <c r="C108" s="136"/>
      <c r="D108" s="138"/>
      <c r="E108" s="139"/>
      <c r="F108" s="140"/>
      <c r="G108" s="137"/>
      <c r="H108" s="137"/>
      <c r="I108" s="137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>
      <c r="A109" s="136"/>
      <c r="B109" s="137"/>
      <c r="C109" s="136"/>
      <c r="D109" s="138"/>
      <c r="E109" s="139"/>
      <c r="F109" s="140"/>
      <c r="G109" s="137"/>
      <c r="H109" s="137"/>
      <c r="I109" s="137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>
      <c r="A110" s="136"/>
      <c r="B110" s="137"/>
      <c r="C110" s="136"/>
      <c r="D110" s="138"/>
      <c r="E110" s="139"/>
      <c r="F110" s="140"/>
      <c r="G110" s="137"/>
      <c r="H110" s="137"/>
      <c r="I110" s="137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>
      <c r="A111" s="136"/>
      <c r="B111" s="137"/>
      <c r="C111" s="136"/>
      <c r="D111" s="138"/>
      <c r="E111" s="139"/>
      <c r="F111" s="140"/>
      <c r="G111" s="137"/>
      <c r="H111" s="137"/>
      <c r="I111" s="137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>
      <c r="A112" s="136"/>
      <c r="B112" s="137"/>
      <c r="C112" s="136"/>
      <c r="D112" s="138"/>
      <c r="E112" s="139"/>
      <c r="F112" s="140"/>
      <c r="G112" s="137"/>
      <c r="H112" s="137"/>
      <c r="I112" s="137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>
      <c r="A113" s="136"/>
      <c r="B113" s="137"/>
      <c r="C113" s="136"/>
      <c r="D113" s="138"/>
      <c r="E113" s="139"/>
      <c r="F113" s="140"/>
      <c r="G113" s="137"/>
      <c r="H113" s="137"/>
      <c r="I113" s="137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>
      <c r="A114" s="136"/>
      <c r="B114" s="137"/>
      <c r="C114" s="136"/>
      <c r="D114" s="138"/>
      <c r="E114" s="139"/>
      <c r="F114" s="140"/>
      <c r="G114" s="137"/>
      <c r="H114" s="137"/>
      <c r="I114" s="137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>
      <c r="A115" s="136"/>
      <c r="B115" s="137"/>
      <c r="C115" s="136"/>
      <c r="D115" s="138"/>
      <c r="E115" s="139"/>
      <c r="F115" s="140"/>
      <c r="G115" s="137"/>
      <c r="H115" s="137"/>
      <c r="I115" s="137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>
      <c r="A116" s="136"/>
      <c r="B116" s="137"/>
      <c r="C116" s="136"/>
      <c r="D116" s="138"/>
      <c r="E116" s="139"/>
      <c r="F116" s="140"/>
      <c r="G116" s="137"/>
      <c r="H116" s="137"/>
      <c r="I116" s="137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>
      <c r="A117" s="136"/>
      <c r="B117" s="137"/>
      <c r="C117" s="136"/>
      <c r="D117" s="138"/>
      <c r="E117" s="139"/>
      <c r="F117" s="140"/>
      <c r="G117" s="137"/>
      <c r="H117" s="137"/>
      <c r="I117" s="137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>
      <c r="A118" s="136"/>
      <c r="B118" s="137"/>
      <c r="C118" s="136"/>
      <c r="D118" s="138"/>
      <c r="E118" s="139"/>
      <c r="F118" s="140"/>
      <c r="G118" s="137"/>
      <c r="H118" s="137"/>
      <c r="I118" s="137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>
      <c r="A119" s="136"/>
      <c r="B119" s="137"/>
      <c r="C119" s="136"/>
      <c r="D119" s="138"/>
      <c r="E119" s="139"/>
      <c r="F119" s="140"/>
      <c r="G119" s="137"/>
      <c r="H119" s="137"/>
      <c r="I119" s="137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>
      <c r="A120" s="136"/>
      <c r="B120" s="137"/>
      <c r="C120" s="136"/>
      <c r="D120" s="138"/>
      <c r="E120" s="139"/>
      <c r="F120" s="140"/>
      <c r="G120" s="137"/>
      <c r="H120" s="137"/>
      <c r="I120" s="137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>
      <c r="A121" s="142"/>
      <c r="B121" s="4"/>
      <c r="C121" s="142"/>
      <c r="D121" s="44"/>
      <c r="E121" s="143"/>
      <c r="F121" s="14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>
      <c r="A122" s="142"/>
      <c r="B122" s="4"/>
      <c r="C122" s="142"/>
      <c r="D122" s="44"/>
      <c r="E122" s="143"/>
      <c r="F122" s="14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>
      <c r="A123" s="142"/>
      <c r="B123" s="4"/>
      <c r="C123" s="142"/>
      <c r="D123" s="44"/>
      <c r="E123" s="143"/>
      <c r="F123" s="14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>
      <c r="A124" s="142"/>
      <c r="B124" s="4"/>
      <c r="C124" s="142"/>
      <c r="D124" s="44"/>
      <c r="E124" s="143"/>
      <c r="F124" s="14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>
      <c r="A125" s="142"/>
      <c r="B125" s="4"/>
      <c r="C125" s="142"/>
      <c r="D125" s="44"/>
      <c r="E125" s="143"/>
      <c r="F125" s="14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>
      <c r="A126" s="142"/>
      <c r="B126" s="4"/>
      <c r="C126" s="142"/>
      <c r="D126" s="44"/>
      <c r="E126" s="143"/>
      <c r="F126" s="14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>
      <c r="A127" s="142"/>
      <c r="B127" s="4"/>
      <c r="C127" s="142"/>
      <c r="D127" s="44"/>
      <c r="E127" s="143"/>
      <c r="F127" s="14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>
      <c r="A128" s="142"/>
      <c r="B128" s="4"/>
      <c r="C128" s="142"/>
      <c r="D128" s="44"/>
      <c r="E128" s="143"/>
      <c r="F128" s="14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>
      <c r="A129" s="142"/>
      <c r="B129" s="4"/>
      <c r="C129" s="142"/>
      <c r="D129" s="44"/>
      <c r="E129" s="143"/>
      <c r="F129" s="14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>
      <c r="A130" s="142"/>
      <c r="B130" s="4"/>
      <c r="C130" s="142"/>
      <c r="D130" s="44"/>
      <c r="E130" s="143"/>
      <c r="F130" s="14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>
      <c r="A131" s="142"/>
      <c r="B131" s="4"/>
      <c r="C131" s="142"/>
      <c r="D131" s="44"/>
      <c r="E131" s="143"/>
      <c r="F131" s="14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>
      <c r="A132" s="142"/>
      <c r="B132" s="4"/>
      <c r="C132" s="142"/>
      <c r="D132" s="44"/>
      <c r="E132" s="143"/>
      <c r="F132" s="14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>
      <c r="A133" s="142"/>
      <c r="B133" s="4"/>
      <c r="C133" s="142"/>
      <c r="D133" s="44"/>
      <c r="E133" s="143"/>
      <c r="F133" s="14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>
      <c r="A134" s="142"/>
      <c r="B134" s="4"/>
      <c r="C134" s="142"/>
      <c r="D134" s="44"/>
      <c r="E134" s="143"/>
      <c r="F134" s="14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>
      <c r="A135" s="142"/>
      <c r="B135" s="4"/>
      <c r="C135" s="142"/>
      <c r="D135" s="44"/>
      <c r="E135" s="143"/>
      <c r="F135" s="14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>
      <c r="A136" s="142"/>
      <c r="B136" s="4"/>
      <c r="C136" s="142"/>
      <c r="D136" s="44"/>
      <c r="E136" s="143"/>
      <c r="F136" s="14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>
      <c r="A137" s="142"/>
      <c r="B137" s="4"/>
      <c r="C137" s="142"/>
      <c r="D137" s="44"/>
      <c r="E137" s="143"/>
      <c r="F137" s="14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>
      <c r="A138" s="142"/>
      <c r="B138" s="4"/>
      <c r="C138" s="142"/>
      <c r="D138" s="44"/>
      <c r="E138" s="143"/>
      <c r="F138" s="14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>
      <c r="A139" s="142"/>
      <c r="B139" s="4"/>
      <c r="C139" s="142"/>
      <c r="D139" s="44"/>
      <c r="E139" s="143"/>
      <c r="F139" s="14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>
      <c r="A140" s="142"/>
      <c r="B140" s="4"/>
      <c r="C140" s="142"/>
      <c r="D140" s="44"/>
      <c r="E140" s="143"/>
      <c r="F140" s="14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>
      <c r="A141" s="142"/>
      <c r="B141" s="4"/>
      <c r="C141" s="142"/>
      <c r="D141" s="44"/>
      <c r="E141" s="143"/>
      <c r="F141" s="14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>
      <c r="A142" s="142"/>
      <c r="B142" s="4"/>
      <c r="C142" s="142"/>
      <c r="D142" s="44"/>
      <c r="E142" s="143"/>
      <c r="F142" s="14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</sheetData>
  <mergeCells count="43">
    <mergeCell ref="A101:E101"/>
    <mergeCell ref="J8:P8"/>
    <mergeCell ref="Q8:Y8"/>
    <mergeCell ref="B77:F77"/>
    <mergeCell ref="B81:F81"/>
    <mergeCell ref="B92:E92"/>
    <mergeCell ref="A96:B96"/>
    <mergeCell ref="A98:E98"/>
    <mergeCell ref="A100:E100"/>
    <mergeCell ref="A93:E93"/>
    <mergeCell ref="A94:B94"/>
    <mergeCell ref="A95:E95"/>
    <mergeCell ref="B74:E74"/>
    <mergeCell ref="B32:E32"/>
    <mergeCell ref="B33:F33"/>
    <mergeCell ref="B37:E37"/>
    <mergeCell ref="C1:H1"/>
    <mergeCell ref="A25:E25"/>
    <mergeCell ref="A4:B4"/>
    <mergeCell ref="C4:I4"/>
    <mergeCell ref="A6:B6"/>
    <mergeCell ref="A7:I7"/>
    <mergeCell ref="A8:I8"/>
    <mergeCell ref="A13:I13"/>
    <mergeCell ref="B24:E24"/>
    <mergeCell ref="C2:H3"/>
    <mergeCell ref="A1:B3"/>
    <mergeCell ref="A5:I5"/>
    <mergeCell ref="I1:I3"/>
    <mergeCell ref="B27:F27"/>
    <mergeCell ref="B80:E80"/>
    <mergeCell ref="J13:P13"/>
    <mergeCell ref="Q13:Y13"/>
    <mergeCell ref="B12:E12"/>
    <mergeCell ref="B21:E21"/>
    <mergeCell ref="A76:I76"/>
    <mergeCell ref="A75:E75"/>
    <mergeCell ref="A26:I26"/>
    <mergeCell ref="B38:F38"/>
    <mergeCell ref="B54:E54"/>
    <mergeCell ref="B55:F55"/>
    <mergeCell ref="B61:E61"/>
    <mergeCell ref="B62:F62"/>
  </mergeCells>
  <phoneticPr fontId="11" type="noConversion"/>
  <dataValidations count="1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D14:E24" xr:uid="{00000000-0002-0000-0000-000000000000}">
      <formula1>0</formula1>
    </dataValidation>
  </dataValidations>
  <pageMargins left="0.70866141732283472" right="0.70866141732283472" top="0.74803149606299213" bottom="0.74803149606299213" header="0" footer="0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Diana Paola Mosquera Silva</cp:lastModifiedBy>
  <cp:revision/>
  <dcterms:created xsi:type="dcterms:W3CDTF">2020-09-02T19:51:25Z</dcterms:created>
  <dcterms:modified xsi:type="dcterms:W3CDTF">2021-08-31T12:09:25Z</dcterms:modified>
  <cp:category/>
  <cp:contentStatus/>
</cp:coreProperties>
</file>