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erson\Desktop\Formatos en Excel\"/>
    </mc:Choice>
  </mc:AlternateContent>
  <xr:revisionPtr revIDLastSave="0" documentId="13_ncr:1_{9B7E200B-13BB-4490-9B84-A289A578E72C}" xr6:coauthVersionLast="47" xr6:coauthVersionMax="47" xr10:uidLastSave="{00000000-0000-0000-0000-000000000000}"/>
  <bookViews>
    <workbookView xWindow="-120" yWindow="-120" windowWidth="20730" windowHeight="11160" activeTab="3" xr2:uid="{748193A7-2080-4FE2-A1B8-999609FE4CF0}"/>
  </bookViews>
  <sheets>
    <sheet name="CONSOLIDADO" sheetId="5" r:id="rId1"/>
    <sheet name="ESTUDIOS" sheetId="1" r:id="rId2"/>
    <sheet name="R. A. DISEÑOS Y DISEÑOS" sheetId="2" r:id="rId3"/>
    <sheet name="OBRA" sheetId="3" r:id="rId4"/>
  </sheets>
  <externalReferences>
    <externalReference r:id="rId5"/>
    <externalReference r:id="rId6"/>
    <externalReference r:id="rId7"/>
  </externalReferences>
  <definedNames>
    <definedName name="A_IMPRESIÓN_IM">#REF!</definedName>
    <definedName name="aa">#REF!</definedName>
    <definedName name="ADFR">#REF!</definedName>
    <definedName name="_xlnm.Print_Area" localSheetId="1">ESTUDIOS!$A$1:$J$24</definedName>
    <definedName name="_xlnm.Print_Area" localSheetId="3">OBRA!$A$1:$F$44</definedName>
    <definedName name="_xlnm.Print_Area" localSheetId="2">'R. A. DISEÑOS Y DISEÑOS'!$A$1:$J$36</definedName>
    <definedName name="AS">#REF!</definedName>
    <definedName name="ed">#REF!</definedName>
    <definedName name="EQUIPOS">[1]EQUIPOS!$A$1:$D$65536</definedName>
    <definedName name="FactorProyeccion">[2]Gauss!$H$24</definedName>
    <definedName name="impresiona">#REF!</definedName>
    <definedName name="ITEM">#REF!</definedName>
    <definedName name="KPO">#REF!</definedName>
    <definedName name="matriz">#REF!</definedName>
    <definedName name="MATRIZED">#REF!</definedName>
    <definedName name="oui">#REF!</definedName>
    <definedName name="PRESUPUESTO">'[1]PRESUPUESTO DE OBRA T. GALAN'!$A$1:$F$65536</definedName>
    <definedName name="q">#REF!</definedName>
    <definedName name="RELLENO">#REF!</definedName>
    <definedName name="SSS">#REF!</definedName>
    <definedName name="Títulos">'[3]062'!$A$1:$G$7</definedName>
    <definedName name="V_U_Actu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3" l="1"/>
  <c r="A27" i="3"/>
  <c r="A22" i="3"/>
  <c r="A23" i="3" s="1"/>
  <c r="A24" i="3" s="1"/>
  <c r="A25" i="3" s="1"/>
  <c r="A20" i="3"/>
  <c r="A18" i="3"/>
  <c r="A16" i="3"/>
  <c r="D14" i="3"/>
  <c r="A14" i="3"/>
  <c r="D12" i="3"/>
  <c r="A12" i="3"/>
  <c r="A10" i="3"/>
  <c r="A8" i="3"/>
</calcChain>
</file>

<file path=xl/sharedStrings.xml><?xml version="1.0" encoding="utf-8"?>
<sst xmlns="http://schemas.openxmlformats.org/spreadsheetml/2006/main" count="149" uniqueCount="120">
  <si>
    <t>PARQUES NACIONALES NATURALES DE COLOMBIA</t>
  </si>
  <si>
    <t xml:space="preserve">ETAPA DE ESTUDIOS </t>
  </si>
  <si>
    <t>PROYECTO</t>
  </si>
  <si>
    <t>TIEMPO EN MESES</t>
  </si>
  <si>
    <t>ÍTEM</t>
  </si>
  <si>
    <t>DESCRIPCION</t>
  </si>
  <si>
    <t>CANTIDAD JORNADA</t>
  </si>
  <si>
    <t>% DEDICACION</t>
  </si>
  <si>
    <t>TIEMPO (MESES) / CANTIDAD</t>
  </si>
  <si>
    <t>ASIGNACION BASICA</t>
  </si>
  <si>
    <t>FACTOR PRESTACIONAL</t>
  </si>
  <si>
    <t>VALOR</t>
  </si>
  <si>
    <t>D</t>
  </si>
  <si>
    <t>ESTUDIOS</t>
  </si>
  <si>
    <t>DESCRIPCIÓN</t>
  </si>
  <si>
    <t>UNIDAD</t>
  </si>
  <si>
    <t>CANTIDAD</t>
  </si>
  <si>
    <t>VALOR UNITARIO</t>
  </si>
  <si>
    <t>VALOR TOTAL</t>
  </si>
  <si>
    <t>UN</t>
  </si>
  <si>
    <t>TOTAL GASTOS ADMINISTRATIVOS (TOTAL A)</t>
  </si>
  <si>
    <t>PERSONAL PROFESIONAL Y TECNICO ADMINISTRATIVO</t>
  </si>
  <si>
    <t>ESPECIALISTA EN ESTRUCTURAS</t>
  </si>
  <si>
    <t>COSTOS</t>
  </si>
  <si>
    <t>ITEM</t>
  </si>
  <si>
    <t xml:space="preserve">DESCRIPCION </t>
  </si>
  <si>
    <t xml:space="preserve">UNIDAD </t>
  </si>
  <si>
    <t xml:space="preserve">CANTIDAD </t>
  </si>
  <si>
    <t xml:space="preserve">VALOR UNITARIO </t>
  </si>
  <si>
    <t xml:space="preserve">VALOR TOTAL </t>
  </si>
  <si>
    <t>ml</t>
  </si>
  <si>
    <t>un</t>
  </si>
  <si>
    <t>TOTAL COSTOS INDIRECTOS (A+I+U)</t>
  </si>
  <si>
    <t>TOTAL ETAPA CONSTRUCCION</t>
  </si>
  <si>
    <t>COSTO (1)</t>
  </si>
  <si>
    <t>Costos, gastos, Impuestos y otros (2)</t>
  </si>
  <si>
    <t>TOTAL (1+2)</t>
  </si>
  <si>
    <t>UTILIDAD ___% (3) = (costo 1 x %utilidad)</t>
  </si>
  <si>
    <t>TOTAL ETAPA (1+2+3)</t>
  </si>
  <si>
    <t>SUB TOTAL COSTO PERSONAL PROFESIONAL (1)</t>
  </si>
  <si>
    <t>Costos, gastos, Impuestos y otros (3)</t>
  </si>
  <si>
    <t>SUB TOTAL OTROS COSTOS (2)</t>
  </si>
  <si>
    <t>TOTAL (1+2+3)</t>
  </si>
  <si>
    <t>UTILIDAD ___% (4) = ((1+2) x %utilidad)</t>
  </si>
  <si>
    <t>TOTAL ETAPA (1+2+3+4)</t>
  </si>
  <si>
    <t>A</t>
  </si>
  <si>
    <t>B</t>
  </si>
  <si>
    <t>C</t>
  </si>
  <si>
    <t>E</t>
  </si>
  <si>
    <t>F</t>
  </si>
  <si>
    <t xml:space="preserve"> CANTIDAD (G)</t>
  </si>
  <si>
    <t>VALOR UNITARIO (H)</t>
  </si>
  <si>
    <t>TOTAL G X H</t>
  </si>
  <si>
    <t xml:space="preserve">(A) X (B) X (C) X (D) X (E) </t>
  </si>
  <si>
    <t>Proponente</t>
  </si>
  <si>
    <t>TOTAL, ETAPA DE ESTUDIOS INCLUIDO IVA</t>
  </si>
  <si>
    <t>$                                           -</t>
  </si>
  <si>
    <t>$                                            -</t>
  </si>
  <si>
    <t>TOTAL, ETAPA CONSTRUCCION INCLUIDO AIU E IVA SOBRE UTILIDAD</t>
  </si>
  <si>
    <t>$                                          -</t>
  </si>
  <si>
    <t>COSTO TOTAL DEL PROYECTO ETAPA DE ESTUDIOS + ETAPA DISEÑO + ETAPA DE OBRA</t>
  </si>
  <si>
    <t>$                                   -</t>
  </si>
  <si>
    <t>Todos los valores ofertados por el oferente deben incluir todos los costos y gastos relacionados a que haya lugar.
El proponente deberá considerar en su oferta y en cada uno de los componentes aquí ofertados todos los costos correspondientes a impuestos, tasas, contribuciones o gravámenes que se causen con ocasión de la suscripción, legalización, ejecución y liquidación del contrato y demás a que haya lugar.</t>
  </si>
  <si>
    <t>m2</t>
  </si>
  <si>
    <t>Estudios de suelos</t>
  </si>
  <si>
    <t xml:space="preserve">Caracterización fisicoquímica y microbiológica </t>
  </si>
  <si>
    <t xml:space="preserve">Título de Arquitecto con postgrado en áreas de arquitectura 
Experiencia general de SEIS (06) años contados a partir de la expedición de la tarjeta profesional, y Experiencia especifica certificada de CUATRO (04) años como director de estudios y diseños de construcciones. </t>
  </si>
  <si>
    <t>ARQUITECTO DISEÑADOR</t>
  </si>
  <si>
    <t>Título de Arquitecto 
Experiencia general de TRES (03) años contados a partir de la expedición de la tarjeta profesional, y Experiencia especifica certificada de DOS (02) años como diseñador de construcciones de los cuales UNO (01) sea como diseñador de estructura liviana</t>
  </si>
  <si>
    <t>INGENIERO ELECTRICO</t>
  </si>
  <si>
    <t>Título de Ingeniero Eléctrico o Ingeniero Electricista  
Experiencia general de TRES (03) años contados a partir de la expedición de la tarjeta profesional, y Experiencia especifica certificada de DOS (02) años en diseño eléctrico de obras de infraestructura</t>
  </si>
  <si>
    <t>PROFESIONAL HIDROSANITARIO</t>
  </si>
  <si>
    <t>PROFESIONAL EN PROGRAMACIÒN Y PRESUPUESTOS</t>
  </si>
  <si>
    <t>Título de pregrado profesional. Experiencia general de TRES (03) años contados a partir de la expedición de la tarjeta profesional (cuando aplique), y Experiencia especifica certificada de DOS (02) años  en manejo de presupuestos de obra y/o control de costos en obras de construcción</t>
  </si>
  <si>
    <t>INGENIERO AMBIENTAL</t>
  </si>
  <si>
    <t xml:space="preserve">Arriendo Oficina </t>
  </si>
  <si>
    <t xml:space="preserve">Servicios públicos </t>
  </si>
  <si>
    <t>Papelería, Fotocopias, Informes, Equipos de oficina, Planos</t>
  </si>
  <si>
    <t>Desplazamiento y Trabajo In Situ</t>
  </si>
  <si>
    <t>mes</t>
  </si>
  <si>
    <t>Día/Persona</t>
  </si>
  <si>
    <t>OBRAS</t>
  </si>
  <si>
    <t>TOTAL COSTOS DIRECTOS (Mano de obra + Materiales)</t>
  </si>
  <si>
    <t>ADMINISTRACIÓN (A)</t>
  </si>
  <si>
    <t>IMPREVISTOS (I)</t>
  </si>
  <si>
    <t>UTILIDAD (U)</t>
  </si>
  <si>
    <t>PNN IGUAQUE</t>
  </si>
  <si>
    <t>REVISIÓN, AJUSTE DE DISEÑOS Y DISEÑOS</t>
  </si>
  <si>
    <t>TOTAL, ETAPA DE AJUSTE DE DISEÑOS Y DISEÑOS INCLUIDO IVA</t>
  </si>
  <si>
    <t>Investigación mínima de suelos</t>
  </si>
  <si>
    <t>DIRECTOR</t>
  </si>
  <si>
    <t>ARQUITECTO DISEÑADOR BIOCLIMATICO</t>
  </si>
  <si>
    <t>Título de Arquitecto con posgrado en Bioclimatica
Experiencia general de CUATRO (04) años contados a partir de la expedición de la tarjeta profesional, y Experiencia especifica certificada de TRES (03) años como diseñador de edificaciones bioclimáticas</t>
  </si>
  <si>
    <t xml:space="preserve">Título de Ingeniero Civil con postgrado en estructuras. Experiencia general de CUATRO (04) años contados a partir de la expedición de la tarjeta profesional, y Experiencia especifica certificada de TRES (03) años como diseñador de estructuras de los cuales UNO (01) sea en ampliación y adecuación. </t>
  </si>
  <si>
    <t>Título de Ingeniero Civil. Experiencia general de TRES (03) años contados a partir de la expedición de la tarjeta profesional, y Experiencia especifica certificada de DOS (02) años en diseños hidráulicos e hidrosanitarios.</t>
  </si>
  <si>
    <t>Profesional en Ingeniería Ambiental.   Experiencia general de  TRES (03) años contados a partir de la expedición de la tarjeta profesional, y Experiencia especifica certificada de DOS (02) años en elaboración de PMA o control y seguimiento de PMA</t>
  </si>
  <si>
    <t xml:space="preserve">MODULO ADMINISTRATIVO CARRIZAL </t>
  </si>
  <si>
    <t>Construccion modulo administrativo, proyecto diseñado por la firma urban green - ver anexo técnico</t>
  </si>
  <si>
    <t xml:space="preserve">MODULO ADMINISTRATIVO ATENCIÓN AL USUARIO </t>
  </si>
  <si>
    <t>Construccion modulo atención al usuario, proyecto diseñado por la firma urban green - ver anexo técnico</t>
  </si>
  <si>
    <t>ADECUACIÓN AUDITORIOS MAMÁ RAMOS</t>
  </si>
  <si>
    <t>Adecuación general de los baños - sector mamá ramos - ver anexo técnico</t>
  </si>
  <si>
    <t>ADECUACIÓN CENTRO DE VISITANTES FURACHIOGUA</t>
  </si>
  <si>
    <t>Adecuación general centro de visitantes furachigua - ver anexo técnico</t>
  </si>
  <si>
    <t>PORTADA</t>
  </si>
  <si>
    <t>Construcción portada acceso Área protegida - ver anexo técnico</t>
  </si>
  <si>
    <t>PORTON DE ACCESO</t>
  </si>
  <si>
    <t>Construcción de portón de acceso - ver anexo técnico</t>
  </si>
  <si>
    <t xml:space="preserve">PLATAFORMAS PARA CAMPING </t>
  </si>
  <si>
    <t>Construcción de Plataformas nuevas de 16 m2 - ver anexo técnico</t>
  </si>
  <si>
    <t xml:space="preserve">CAPTACION CARRIZAL Y CENTRO VISITANTES </t>
  </si>
  <si>
    <t>Inspección, diagnóstico y adecuación de las redes de aducción, conducción y distribución de abastecimiento de agua. - ver anexo técnico</t>
  </si>
  <si>
    <t>Revisión de desarenadores, cajas de inspección, tanques de almacenamiento, realizar mantenimiento preventivo y correctivo de cada uno de estos elementos. - ver anexo técnico</t>
  </si>
  <si>
    <t>Planta de Tratamiento de Agua Potable de 1000 Litros hora o similar - ver anexo técnico</t>
  </si>
  <si>
    <t>Planta de Tratamiento de Agua Potable de 2000 Litros hora o similar - ver anexo técnico</t>
  </si>
  <si>
    <t xml:space="preserve">STAR CARRIZAL Y CENTRO VISITANTES </t>
  </si>
  <si>
    <t>Mantenimiento correctivo de los sistemas de Tratamiento de Aguas Residuales - STARD, incluye retiro de lodos y limpieza de material filtrante - ver anexo técnico</t>
  </si>
  <si>
    <t>CALDERA</t>
  </si>
  <si>
    <t>Suministro e instalación de caldera - ver anexo técnico</t>
  </si>
  <si>
    <t>OBRAS PNN IGUAQUE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</si>
</sst>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_);_(&quot;$&quot;\ * \(#,##0.0\);_(&quot;$&quot;\ * &quot;-&quot;??_);_(@_)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_-&quot;$&quot;\ * #,##0.0_-;\-&quot;$&quot;\ * #,##0.0_-;_-&quot;$&quot;\ * &quot;-&quot;?_-;_-@_-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_-&quot;$&quot;* #,##0.0_-;\-&quot;$&quot;* #,##0.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 Narrow"/>
      <family val="2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7" fillId="0" borderId="0"/>
  </cellStyleXfs>
  <cellXfs count="194">
    <xf numFmtId="0" fontId="0" fillId="0" borderId="0" xfId="0"/>
    <xf numFmtId="0" fontId="21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5" applyFont="1" applyBorder="1" applyAlignment="1">
      <alignment vertical="center"/>
    </xf>
    <xf numFmtId="2" fontId="5" fillId="0" borderId="1" xfId="5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1" fillId="3" borderId="5" xfId="6" applyFont="1" applyFill="1" applyBorder="1" applyAlignment="1">
      <alignment horizontal="center" vertical="center"/>
    </xf>
    <xf numFmtId="164" fontId="11" fillId="3" borderId="5" xfId="7" applyNumberFormat="1" applyFont="1" applyFill="1" applyBorder="1" applyAlignment="1" applyProtection="1">
      <alignment horizontal="right" vertical="center"/>
      <protection locked="0"/>
    </xf>
    <xf numFmtId="9" fontId="0" fillId="0" borderId="0" xfId="4" applyFont="1"/>
    <xf numFmtId="0" fontId="0" fillId="0" borderId="5" xfId="0" applyBorder="1" applyAlignment="1">
      <alignment horizontal="center" vertical="center"/>
    </xf>
    <xf numFmtId="165" fontId="0" fillId="0" borderId="5" xfId="7" applyFont="1" applyFill="1" applyBorder="1" applyAlignment="1">
      <alignment horizontal="center" vertical="center"/>
    </xf>
    <xf numFmtId="0" fontId="11" fillId="4" borderId="9" xfId="6" applyFont="1" applyFill="1" applyBorder="1" applyAlignment="1">
      <alignment horizontal="center" vertical="center"/>
    </xf>
    <xf numFmtId="0" fontId="11" fillId="4" borderId="1" xfId="6" applyFont="1" applyFill="1" applyBorder="1" applyAlignment="1">
      <alignment horizontal="center" vertical="center"/>
    </xf>
    <xf numFmtId="167" fontId="11" fillId="4" borderId="1" xfId="6" applyNumberFormat="1" applyFont="1" applyFill="1" applyBorder="1" applyAlignment="1">
      <alignment horizontal="center" vertical="center"/>
    </xf>
    <xf numFmtId="0" fontId="11" fillId="4" borderId="10" xfId="6" applyFon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8" fontId="0" fillId="0" borderId="0" xfId="0" applyNumberFormat="1"/>
    <xf numFmtId="166" fontId="0" fillId="0" borderId="0" xfId="7" applyNumberFormat="1" applyFont="1"/>
    <xf numFmtId="0" fontId="0" fillId="0" borderId="0" xfId="0" applyAlignment="1">
      <alignment vertical="center" wrapText="1"/>
    </xf>
    <xf numFmtId="166" fontId="0" fillId="0" borderId="0" xfId="0" applyNumberFormat="1" applyAlignment="1">
      <alignment horizontal="center" vertical="center"/>
    </xf>
    <xf numFmtId="0" fontId="11" fillId="3" borderId="6" xfId="6" applyFont="1" applyFill="1" applyBorder="1" applyAlignment="1">
      <alignment horizontal="center" vertical="center"/>
    </xf>
    <xf numFmtId="0" fontId="11" fillId="3" borderId="7" xfId="6" applyFont="1" applyFill="1" applyBorder="1" applyAlignment="1">
      <alignment vertical="center"/>
    </xf>
    <xf numFmtId="0" fontId="11" fillId="3" borderId="4" xfId="6" applyFont="1" applyFill="1" applyBorder="1" applyAlignment="1">
      <alignment vertical="center"/>
    </xf>
    <xf numFmtId="0" fontId="11" fillId="3" borderId="3" xfId="6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2" fontId="0" fillId="0" borderId="5" xfId="0" applyNumberFormat="1" applyBorder="1" applyAlignment="1">
      <alignment horizontal="center" vertical="center"/>
    </xf>
    <xf numFmtId="166" fontId="13" fillId="0" borderId="5" xfId="7" applyNumberFormat="1" applyFont="1" applyBorder="1" applyAlignment="1">
      <alignment vertical="center"/>
    </xf>
    <xf numFmtId="2" fontId="0" fillId="0" borderId="5" xfId="2" applyNumberFormat="1" applyFont="1" applyBorder="1" applyAlignment="1">
      <alignment horizontal="center" vertical="center"/>
    </xf>
    <xf numFmtId="44" fontId="0" fillId="0" borderId="5" xfId="3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5" fillId="0" borderId="0" xfId="5" applyFont="1" applyAlignment="1">
      <alignment vertical="center"/>
    </xf>
    <xf numFmtId="44" fontId="0" fillId="0" borderId="0" xfId="3" applyFont="1" applyAlignment="1">
      <alignment vertical="center"/>
    </xf>
    <xf numFmtId="2" fontId="0" fillId="0" borderId="0" xfId="0" applyNumberFormat="1" applyAlignment="1">
      <alignment horizontal="center" vertical="center"/>
    </xf>
    <xf numFmtId="0" fontId="5" fillId="0" borderId="0" xfId="5" applyFont="1" applyAlignment="1">
      <alignment horizontal="center" vertical="center"/>
    </xf>
    <xf numFmtId="2" fontId="2" fillId="6" borderId="16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2" fontId="2" fillId="6" borderId="5" xfId="2" applyNumberFormat="1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2" fontId="18" fillId="0" borderId="5" xfId="2" applyNumberFormat="1" applyFont="1" applyFill="1" applyBorder="1" applyAlignment="1">
      <alignment horizontal="center" vertical="center" wrapText="1"/>
    </xf>
    <xf numFmtId="170" fontId="18" fillId="0" borderId="5" xfId="7" applyNumberFormat="1" applyFont="1" applyFill="1" applyBorder="1" applyAlignment="1">
      <alignment vertical="center" wrapText="1"/>
    </xf>
    <xf numFmtId="170" fontId="18" fillId="0" borderId="17" xfId="7" applyNumberFormat="1" applyFont="1" applyFill="1" applyBorder="1" applyAlignment="1">
      <alignment horizontal="right" vertical="center" wrapText="1"/>
    </xf>
    <xf numFmtId="2" fontId="5" fillId="7" borderId="5" xfId="2" applyNumberFormat="1" applyFont="1" applyFill="1" applyBorder="1" applyAlignment="1">
      <alignment horizontal="center" vertical="center" wrapText="1"/>
    </xf>
    <xf numFmtId="169" fontId="5" fillId="7" borderId="5" xfId="7" applyNumberFormat="1" applyFont="1" applyFill="1" applyBorder="1" applyAlignment="1">
      <alignment vertical="center" wrapText="1"/>
    </xf>
    <xf numFmtId="170" fontId="2" fillId="7" borderId="17" xfId="1" applyNumberFormat="1" applyFill="1" applyBorder="1" applyAlignment="1">
      <alignment horizontal="right" vertical="center" wrapText="1"/>
    </xf>
    <xf numFmtId="2" fontId="18" fillId="0" borderId="16" xfId="8" applyNumberFormat="1" applyFont="1" applyBorder="1" applyAlignment="1">
      <alignment horizontal="center" vertical="center" wrapText="1"/>
    </xf>
    <xf numFmtId="0" fontId="18" fillId="0" borderId="5" xfId="8" applyFont="1" applyBorder="1" applyAlignment="1">
      <alignment horizontal="left" vertical="center" wrapText="1"/>
    </xf>
    <xf numFmtId="169" fontId="18" fillId="0" borderId="5" xfId="8" applyNumberFormat="1" applyFont="1" applyBorder="1" applyAlignment="1">
      <alignment horizontal="center" vertical="center" wrapText="1"/>
    </xf>
    <xf numFmtId="44" fontId="0" fillId="0" borderId="0" xfId="3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19" xfId="0" applyBorder="1"/>
    <xf numFmtId="0" fontId="2" fillId="6" borderId="5" xfId="0" applyFont="1" applyFill="1" applyBorder="1" applyAlignment="1">
      <alignment vertical="center"/>
    </xf>
    <xf numFmtId="164" fontId="2" fillId="6" borderId="17" xfId="7" applyNumberFormat="1" applyFont="1" applyFill="1" applyBorder="1" applyAlignment="1">
      <alignment vertical="center"/>
    </xf>
    <xf numFmtId="10" fontId="19" fillId="0" borderId="5" xfId="4" applyNumberFormat="1" applyFont="1" applyFill="1" applyBorder="1" applyAlignment="1">
      <alignment horizontal="center"/>
    </xf>
    <xf numFmtId="165" fontId="20" fillId="0" borderId="17" xfId="7" applyFont="1" applyFill="1" applyBorder="1" applyAlignment="1">
      <alignment horizontal="right" vertical="center" wrapText="1"/>
    </xf>
    <xf numFmtId="10" fontId="2" fillId="6" borderId="5" xfId="0" applyNumberFormat="1" applyFont="1" applyFill="1" applyBorder="1" applyAlignment="1">
      <alignment horizontal="center" vertical="center"/>
    </xf>
    <xf numFmtId="9" fontId="19" fillId="0" borderId="5" xfId="4" applyFont="1" applyBorder="1" applyAlignment="1">
      <alignment horizontal="center"/>
    </xf>
    <xf numFmtId="164" fontId="20" fillId="0" borderId="17" xfId="7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center" vertical="center"/>
    </xf>
    <xf numFmtId="0" fontId="11" fillId="4" borderId="0" xfId="6" applyFont="1" applyFill="1" applyBorder="1" applyAlignment="1">
      <alignment horizontal="center" vertical="center"/>
    </xf>
    <xf numFmtId="167" fontId="11" fillId="4" borderId="0" xfId="6" applyNumberFormat="1" applyFont="1" applyFill="1" applyBorder="1" applyAlignment="1">
      <alignment horizontal="center" vertical="center"/>
    </xf>
    <xf numFmtId="0" fontId="11" fillId="4" borderId="12" xfId="6" applyFont="1" applyFill="1" applyBorder="1" applyAlignment="1">
      <alignment horizontal="center" vertical="center"/>
    </xf>
    <xf numFmtId="0" fontId="11" fillId="4" borderId="11" xfId="6" applyFont="1" applyFill="1" applyBorder="1" applyAlignment="1">
      <alignment horizontal="center" vertical="center"/>
    </xf>
    <xf numFmtId="0" fontId="11" fillId="3" borderId="24" xfId="6" applyFont="1" applyFill="1" applyBorder="1" applyAlignment="1">
      <alignment horizontal="center" vertical="center"/>
    </xf>
    <xf numFmtId="164" fontId="11" fillId="3" borderId="24" xfId="7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0" fontId="5" fillId="0" borderId="0" xfId="5" applyFont="1" applyBorder="1" applyAlignment="1">
      <alignment vertical="center"/>
    </xf>
    <xf numFmtId="2" fontId="5" fillId="0" borderId="0" xfId="5" applyNumberFormat="1" applyFont="1" applyBorder="1" applyAlignment="1">
      <alignment vertical="center"/>
    </xf>
    <xf numFmtId="43" fontId="7" fillId="0" borderId="24" xfId="6" applyNumberFormat="1" applyFont="1" applyBorder="1" applyAlignment="1">
      <alignment vertical="center" wrapText="1"/>
    </xf>
    <xf numFmtId="0" fontId="7" fillId="0" borderId="24" xfId="6" applyFont="1" applyBorder="1" applyAlignment="1">
      <alignment horizontal="center" vertical="center" wrapText="1"/>
    </xf>
    <xf numFmtId="44" fontId="0" fillId="0" borderId="24" xfId="7" applyNumberFormat="1" applyFont="1" applyFill="1" applyBorder="1" applyAlignment="1">
      <alignment horizontal="center" vertical="center"/>
    </xf>
    <xf numFmtId="164" fontId="11" fillId="0" borderId="5" xfId="7" applyNumberFormat="1" applyFont="1" applyFill="1" applyBorder="1" applyAlignment="1" applyProtection="1">
      <alignment horizontal="right" vertical="center"/>
      <protection locked="0"/>
    </xf>
    <xf numFmtId="0" fontId="21" fillId="0" borderId="21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2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0" xfId="5" applyFont="1" applyBorder="1" applyAlignment="1">
      <alignment vertical="center"/>
    </xf>
    <xf numFmtId="0" fontId="5" fillId="0" borderId="31" xfId="5" applyFont="1" applyBorder="1" applyAlignment="1">
      <alignment vertical="center"/>
    </xf>
    <xf numFmtId="0" fontId="5" fillId="0" borderId="19" xfId="5" applyFont="1" applyBorder="1" applyAlignment="1">
      <alignment vertical="center"/>
    </xf>
    <xf numFmtId="2" fontId="0" fillId="0" borderId="18" xfId="0" applyNumberFormat="1" applyBorder="1" applyAlignment="1">
      <alignment horizontal="center" vertical="center"/>
    </xf>
    <xf numFmtId="0" fontId="5" fillId="0" borderId="19" xfId="5" applyFont="1" applyBorder="1" applyAlignment="1">
      <alignment horizontal="center" vertical="center"/>
    </xf>
    <xf numFmtId="2" fontId="5" fillId="7" borderId="16" xfId="2" applyNumberFormat="1" applyFont="1" applyFill="1" applyBorder="1" applyAlignment="1">
      <alignment horizontal="center" vertical="center" wrapText="1"/>
    </xf>
    <xf numFmtId="2" fontId="18" fillId="0" borderId="18" xfId="8" applyNumberFormat="1" applyFont="1" applyBorder="1" applyAlignment="1">
      <alignment horizontal="center" vertical="center" wrapText="1"/>
    </xf>
    <xf numFmtId="0" fontId="18" fillId="0" borderId="0" xfId="8" applyFont="1" applyAlignment="1">
      <alignment horizontal="left" vertical="top" wrapText="1"/>
    </xf>
    <xf numFmtId="169" fontId="18" fillId="0" borderId="0" xfId="8" applyNumberFormat="1" applyFont="1" applyAlignment="1">
      <alignment horizontal="center" vertical="center" wrapText="1"/>
    </xf>
    <xf numFmtId="2" fontId="18" fillId="0" borderId="0" xfId="2" applyNumberFormat="1" applyFont="1" applyFill="1" applyBorder="1" applyAlignment="1">
      <alignment horizontal="center" vertical="center" wrapText="1"/>
    </xf>
    <xf numFmtId="170" fontId="18" fillId="0" borderId="0" xfId="7" applyNumberFormat="1" applyFont="1" applyFill="1" applyBorder="1" applyAlignment="1">
      <alignment vertical="center" wrapText="1"/>
    </xf>
    <xf numFmtId="170" fontId="18" fillId="0" borderId="19" xfId="7" applyNumberFormat="1" applyFont="1" applyFill="1" applyBorder="1" applyAlignment="1">
      <alignment horizontal="right" vertical="center" wrapText="1"/>
    </xf>
    <xf numFmtId="2" fontId="0" fillId="0" borderId="18" xfId="0" applyNumberFormat="1" applyBorder="1" applyAlignment="1">
      <alignment vertical="center"/>
    </xf>
    <xf numFmtId="170" fontId="20" fillId="0" borderId="17" xfId="7" applyNumberFormat="1" applyFont="1" applyFill="1" applyBorder="1" applyAlignment="1">
      <alignment horizontal="right" vertical="center" wrapText="1"/>
    </xf>
    <xf numFmtId="169" fontId="5" fillId="7" borderId="5" xfId="8" applyNumberFormat="1" applyFont="1" applyFill="1" applyBorder="1" applyAlignment="1">
      <alignment vertical="center" wrapText="1"/>
    </xf>
    <xf numFmtId="169" fontId="5" fillId="7" borderId="5" xfId="8" applyNumberFormat="1" applyFont="1" applyFill="1" applyBorder="1" applyAlignment="1">
      <alignment horizontal="center" vertical="center" wrapText="1"/>
    </xf>
    <xf numFmtId="10" fontId="0" fillId="0" borderId="0" xfId="4" applyNumberFormat="1" applyFont="1" applyAlignment="1">
      <alignment vertical="center"/>
    </xf>
    <xf numFmtId="9" fontId="0" fillId="0" borderId="0" xfId="4" applyFont="1" applyAlignment="1">
      <alignment vertical="center"/>
    </xf>
    <xf numFmtId="0" fontId="23" fillId="0" borderId="5" xfId="8" applyFont="1" applyBorder="1" applyAlignment="1">
      <alignment horizontal="left" vertical="center" wrapText="1"/>
    </xf>
    <xf numFmtId="9" fontId="0" fillId="0" borderId="0" xfId="4" applyFont="1" applyFill="1" applyAlignment="1">
      <alignment vertical="center"/>
    </xf>
    <xf numFmtId="0" fontId="21" fillId="0" borderId="23" xfId="0" applyFont="1" applyBorder="1" applyAlignment="1">
      <alignment vertical="center"/>
    </xf>
    <xf numFmtId="0" fontId="14" fillId="3" borderId="24" xfId="6" applyFont="1" applyFill="1" applyBorder="1" applyAlignment="1">
      <alignment horizontal="center" vertical="center"/>
    </xf>
    <xf numFmtId="167" fontId="11" fillId="0" borderId="25" xfId="6" applyNumberFormat="1" applyFont="1" applyFill="1" applyBorder="1" applyAlignment="1">
      <alignment horizontal="center" vertical="center"/>
    </xf>
    <xf numFmtId="0" fontId="11" fillId="0" borderId="26" xfId="6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2" xfId="6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1" fillId="3" borderId="24" xfId="6" applyFont="1" applyFill="1" applyBorder="1" applyAlignment="1">
      <alignment horizontal="center" vertical="center"/>
    </xf>
    <xf numFmtId="0" fontId="11" fillId="3" borderId="25" xfId="6" applyFont="1" applyFill="1" applyBorder="1" applyAlignment="1">
      <alignment horizontal="center" vertical="center"/>
    </xf>
    <xf numFmtId="0" fontId="11" fillId="3" borderId="27" xfId="6" applyFont="1" applyFill="1" applyBorder="1" applyAlignment="1">
      <alignment horizontal="center" vertical="center"/>
    </xf>
    <xf numFmtId="0" fontId="11" fillId="3" borderId="26" xfId="6" applyFont="1" applyFill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4" xfId="6" applyFont="1" applyFill="1" applyBorder="1" applyAlignment="1">
      <alignment horizontal="center" vertical="center" wrapText="1"/>
    </xf>
    <xf numFmtId="2" fontId="7" fillId="0" borderId="24" xfId="6" applyNumberFormat="1" applyFont="1" applyBorder="1" applyAlignment="1">
      <alignment horizontal="center" vertical="center" wrapText="1"/>
    </xf>
    <xf numFmtId="0" fontId="11" fillId="3" borderId="25" xfId="6" applyFont="1" applyFill="1" applyBorder="1" applyAlignment="1">
      <alignment horizontal="left" vertical="center"/>
    </xf>
    <xf numFmtId="0" fontId="11" fillId="3" borderId="27" xfId="6" applyFont="1" applyFill="1" applyBorder="1" applyAlignment="1">
      <alignment horizontal="left" vertical="center"/>
    </xf>
    <xf numFmtId="164" fontId="11" fillId="0" borderId="24" xfId="7" applyNumberFormat="1" applyFont="1" applyFill="1" applyBorder="1" applyAlignment="1" applyProtection="1">
      <alignment horizontal="center" vertical="center"/>
      <protection locked="0"/>
    </xf>
    <xf numFmtId="44" fontId="0" fillId="0" borderId="25" xfId="7" applyNumberFormat="1" applyFont="1" applyBorder="1" applyAlignment="1">
      <alignment horizontal="center" vertical="center"/>
    </xf>
    <xf numFmtId="44" fontId="0" fillId="0" borderId="26" xfId="7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3" borderId="9" xfId="6" applyFont="1" applyFill="1" applyBorder="1" applyAlignment="1">
      <alignment horizontal="center" vertical="center"/>
    </xf>
    <xf numFmtId="0" fontId="14" fillId="3" borderId="1" xfId="6" applyFont="1" applyFill="1" applyBorder="1" applyAlignment="1">
      <alignment horizontal="center" vertical="center"/>
    </xf>
    <xf numFmtId="167" fontId="11" fillId="0" borderId="1" xfId="6" applyNumberFormat="1" applyFont="1" applyFill="1" applyBorder="1" applyAlignment="1">
      <alignment horizontal="center" vertical="center"/>
    </xf>
    <xf numFmtId="0" fontId="11" fillId="0" borderId="10" xfId="6" applyFont="1" applyFill="1" applyBorder="1" applyAlignment="1">
      <alignment horizontal="center" vertical="center"/>
    </xf>
    <xf numFmtId="0" fontId="11" fillId="3" borderId="2" xfId="6" applyFont="1" applyFill="1" applyBorder="1" applyAlignment="1">
      <alignment horizontal="left" vertical="center"/>
    </xf>
    <xf numFmtId="0" fontId="11" fillId="3" borderId="4" xfId="6" applyFont="1" applyFill="1" applyBorder="1" applyAlignment="1">
      <alignment horizontal="left" vertical="center"/>
    </xf>
    <xf numFmtId="164" fontId="11" fillId="0" borderId="4" xfId="7" applyNumberFormat="1" applyFont="1" applyFill="1" applyBorder="1" applyAlignment="1" applyProtection="1">
      <alignment horizontal="center" vertical="center"/>
      <protection locked="0"/>
    </xf>
    <xf numFmtId="164" fontId="11" fillId="0" borderId="3" xfId="7" applyNumberFormat="1" applyFont="1" applyFill="1" applyBorder="1" applyAlignment="1" applyProtection="1">
      <alignment horizontal="center" vertical="center"/>
      <protection locked="0"/>
    </xf>
    <xf numFmtId="0" fontId="11" fillId="0" borderId="2" xfId="6" applyFont="1" applyFill="1" applyBorder="1" applyAlignment="1">
      <alignment horizontal="center" vertical="center"/>
    </xf>
    <xf numFmtId="0" fontId="11" fillId="0" borderId="4" xfId="6" applyFont="1" applyFill="1" applyBorder="1" applyAlignment="1">
      <alignment horizontal="center" vertical="center"/>
    </xf>
    <xf numFmtId="0" fontId="11" fillId="0" borderId="3" xfId="6" applyFont="1" applyFill="1" applyBorder="1" applyAlignment="1">
      <alignment horizontal="center" vertical="center"/>
    </xf>
    <xf numFmtId="0" fontId="12" fillId="4" borderId="2" xfId="6" applyFont="1" applyFill="1" applyBorder="1" applyAlignment="1">
      <alignment horizontal="left" vertical="center"/>
    </xf>
    <xf numFmtId="0" fontId="12" fillId="4" borderId="4" xfId="6" applyFont="1" applyFill="1" applyBorder="1" applyAlignment="1">
      <alignment horizontal="left" vertical="center"/>
    </xf>
    <xf numFmtId="9" fontId="10" fillId="2" borderId="5" xfId="6" applyNumberFormat="1" applyFont="1" applyFill="1" applyBorder="1" applyAlignment="1">
      <alignment horizontal="center" vertical="center" wrapText="1"/>
    </xf>
    <xf numFmtId="164" fontId="10" fillId="2" borderId="5" xfId="6" applyNumberFormat="1" applyFont="1" applyFill="1" applyBorder="1" applyAlignment="1">
      <alignment horizontal="center" vertical="center" wrapText="1"/>
    </xf>
    <xf numFmtId="0" fontId="11" fillId="3" borderId="9" xfId="6" applyFont="1" applyFill="1" applyBorder="1" applyAlignment="1">
      <alignment horizontal="center" vertical="center"/>
    </xf>
    <xf numFmtId="0" fontId="11" fillId="3" borderId="1" xfId="6" applyFont="1" applyFill="1" applyBorder="1" applyAlignment="1">
      <alignment horizontal="center" vertical="center"/>
    </xf>
    <xf numFmtId="0" fontId="11" fillId="3" borderId="2" xfId="6" applyFont="1" applyFill="1" applyBorder="1" applyAlignment="1">
      <alignment horizontal="center" vertical="center"/>
    </xf>
    <xf numFmtId="0" fontId="11" fillId="3" borderId="4" xfId="6" applyFont="1" applyFill="1" applyBorder="1" applyAlignment="1">
      <alignment horizontal="center" vertical="center"/>
    </xf>
    <xf numFmtId="0" fontId="11" fillId="3" borderId="3" xfId="6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12" fillId="0" borderId="3" xfId="6" applyFont="1" applyBorder="1" applyAlignment="1">
      <alignment horizontal="center" vertical="center"/>
    </xf>
    <xf numFmtId="0" fontId="10" fillId="2" borderId="5" xfId="6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 wrapText="1"/>
    </xf>
    <xf numFmtId="0" fontId="10" fillId="2" borderId="9" xfId="6" applyFont="1" applyFill="1" applyBorder="1" applyAlignment="1">
      <alignment horizontal="center" vertical="center" wrapText="1"/>
    </xf>
    <xf numFmtId="0" fontId="10" fillId="2" borderId="10" xfId="6" applyFont="1" applyFill="1" applyBorder="1" applyAlignment="1">
      <alignment horizontal="center" vertical="center" wrapText="1"/>
    </xf>
    <xf numFmtId="2" fontId="10" fillId="2" borderId="5" xfId="6" applyNumberFormat="1" applyFont="1" applyFill="1" applyBorder="1" applyAlignment="1">
      <alignment horizontal="center" vertical="center" wrapText="1"/>
    </xf>
    <xf numFmtId="0" fontId="10" fillId="2" borderId="2" xfId="6" applyFont="1" applyFill="1" applyBorder="1" applyAlignment="1">
      <alignment horizontal="center" vertical="center" wrapText="1"/>
    </xf>
    <xf numFmtId="0" fontId="10" fillId="2" borderId="3" xfId="6" applyFont="1" applyFill="1" applyBorder="1" applyAlignment="1">
      <alignment horizontal="center" vertical="center" wrapText="1"/>
    </xf>
    <xf numFmtId="0" fontId="4" fillId="0" borderId="29" xfId="5" applyFont="1" applyBorder="1" applyAlignment="1">
      <alignment horizontal="center" vertical="center"/>
    </xf>
    <xf numFmtId="0" fontId="4" fillId="0" borderId="30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18" fillId="0" borderId="32" xfId="8" applyFont="1" applyBorder="1" applyAlignment="1">
      <alignment horizontal="right" vertical="top" wrapText="1"/>
    </xf>
    <xf numFmtId="0" fontId="18" fillId="0" borderId="4" xfId="8" applyFont="1" applyBorder="1" applyAlignment="1">
      <alignment horizontal="right" vertical="top" wrapText="1"/>
    </xf>
    <xf numFmtId="0" fontId="18" fillId="0" borderId="3" xfId="8" applyFont="1" applyBorder="1" applyAlignment="1">
      <alignment horizontal="right" vertical="top" wrapText="1"/>
    </xf>
    <xf numFmtId="0" fontId="2" fillId="6" borderId="33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8" fillId="0" borderId="32" xfId="8" applyFont="1" applyBorder="1" applyAlignment="1">
      <alignment horizontal="center" vertical="top" wrapText="1"/>
    </xf>
    <xf numFmtId="0" fontId="18" fillId="0" borderId="4" xfId="8" applyFont="1" applyBorder="1" applyAlignment="1">
      <alignment horizontal="center" vertical="top" wrapText="1"/>
    </xf>
    <xf numFmtId="0" fontId="18" fillId="0" borderId="3" xfId="8" applyFont="1" applyBorder="1" applyAlignment="1">
      <alignment horizontal="center" vertical="top" wrapText="1"/>
    </xf>
    <xf numFmtId="2" fontId="16" fillId="5" borderId="13" xfId="0" applyNumberFormat="1" applyFont="1" applyFill="1" applyBorder="1" applyAlignment="1">
      <alignment horizontal="center" vertical="center"/>
    </xf>
    <xf numFmtId="2" fontId="16" fillId="5" borderId="14" xfId="0" applyNumberFormat="1" applyFont="1" applyFill="1" applyBorder="1" applyAlignment="1">
      <alignment horizontal="center" vertical="center"/>
    </xf>
    <xf numFmtId="2" fontId="16" fillId="5" borderId="15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0" fillId="0" borderId="0" xfId="0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</cellXfs>
  <cellStyles count="9">
    <cellStyle name="Millares" xfId="2" builtinId="3"/>
    <cellStyle name="Moneda" xfId="3" builtinId="4"/>
    <cellStyle name="Moneda 2" xfId="7" xr:uid="{4CB4020C-9258-4F9D-83A0-E6C4B34BEA48}"/>
    <cellStyle name="NivelFila_1" xfId="1" builtinId="1" iLevel="0"/>
    <cellStyle name="Normal" xfId="0" builtinId="0"/>
    <cellStyle name="Normal 11 2" xfId="6" xr:uid="{0FB03D12-5B53-4C89-B962-5E179A959F53}"/>
    <cellStyle name="Normal 2" xfId="8" xr:uid="{13324EC0-E763-42DF-8D53-98A758C17CA7}"/>
    <cellStyle name="Normal 5" xfId="5" xr:uid="{C10D6B04-CABE-46EB-A1E2-3147FD1C146C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666750</xdr:colOff>
      <xdr:row>0</xdr:row>
      <xdr:rowOff>148634</xdr:rowOff>
    </xdr:from>
    <xdr:ext cx="2178844" cy="967592"/>
    <xdr:pic>
      <xdr:nvPicPr>
        <xdr:cNvPr id="3" name="Imagen 2">
          <a:extLst>
            <a:ext uri="{FF2B5EF4-FFF2-40B4-BE49-F238E27FC236}">
              <a16:creationId xmlns:a16="http://schemas.microsoft.com/office/drawing/2014/main" id="{474B1265-7CD6-4681-84CD-7E8C1C745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1775" y="148634"/>
          <a:ext cx="2178844" cy="9675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0</xdr:row>
      <xdr:rowOff>148634</xdr:rowOff>
    </xdr:from>
    <xdr:to>
      <xdr:col>8</xdr:col>
      <xdr:colOff>1449160</xdr:colOff>
      <xdr:row>4</xdr:row>
      <xdr:rowOff>35138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EA2ECB-A564-4E14-AC94-40CB30561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1600" y="91484"/>
          <a:ext cx="2181225" cy="9818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294030</xdr:colOff>
      <xdr:row>0</xdr:row>
      <xdr:rowOff>27891</xdr:rowOff>
    </xdr:from>
    <xdr:to>
      <xdr:col>5</xdr:col>
      <xdr:colOff>1066800</xdr:colOff>
      <xdr:row>3</xdr:row>
      <xdr:rowOff>91888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0B2AB9-17CD-4E2F-8663-661F134E9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3089" y="27891"/>
          <a:ext cx="1960594" cy="8708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contratos%20civiles\IPES\Contrato%20No.%202441-2009\DISE&#209;O\TRINIDAD%20GALAN\PRESUPUESTO\PRESUPUESTO%20GENERAL\PRESUPUESTO%20GENERAL%20TRINIDAD%20GA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con37\procesos\Users\ismael.ramirez\Desktop\INFORMACION%20C\CONTRATACI&#211;N%202008\ZONAS%20DURAS%202008\calculo%20de%20AIU%20OB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TIDADES%20TERRITORIALES\Popay&#225;n\Popay&#225;n%20062\G4-062-05\1.3%20FORMULACION%20TECNICA%20DEL%20PROYECTO\1.3.3%20Presupuesto%20de%20obra\PRESUPUESTO\POPAY&#193;N%20062%20presupue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CIONES 2012"/>
      <sheetName val="CUADRILLAS 2012"/>
      <sheetName val="INSUMOS"/>
      <sheetName val="EQUIPOS"/>
      <sheetName val="APU BASICOS"/>
      <sheetName val="APU GAS"/>
      <sheetName val="APU T. GALAN"/>
      <sheetName val="PRESUPUESTO DE OBRA T. GALAN"/>
      <sheetName val="Hoja1"/>
    </sheetNames>
    <sheetDataSet>
      <sheetData sheetId="0"/>
      <sheetData sheetId="1"/>
      <sheetData sheetId="2"/>
      <sheetData sheetId="3">
        <row r="1">
          <cell r="B1" t="str">
            <v>ALCALDÍA MAYOR DE BOGOTÁ D.C.</v>
          </cell>
        </row>
        <row r="2">
          <cell r="B2" t="str">
            <v>INSTITUTO PARA LA ECONOMIA SOCIAL - IPES</v>
          </cell>
        </row>
        <row r="3">
          <cell r="B3" t="str">
            <v>PLAZA DE MERCADO DISTRITAL TRINIDAD GALAN</v>
          </cell>
        </row>
        <row r="5">
          <cell r="B5" t="str">
            <v>LISTADO DE EQUIPOS</v>
          </cell>
        </row>
        <row r="7">
          <cell r="B7" t="str">
            <v>INSUMO</v>
          </cell>
          <cell r="C7" t="str">
            <v>UNIDAD</v>
          </cell>
          <cell r="D7" t="str">
            <v>VALOR</v>
          </cell>
        </row>
        <row r="8">
          <cell r="A8">
            <v>1</v>
          </cell>
          <cell r="B8" t="str">
            <v>Alquiler seccion de andamios</v>
          </cell>
          <cell r="C8" t="str">
            <v>Hr</v>
          </cell>
          <cell r="D8">
            <v>600</v>
          </cell>
        </row>
        <row r="9">
          <cell r="A9">
            <v>2</v>
          </cell>
          <cell r="B9" t="str">
            <v>Compresor  pequeño+martillo</v>
          </cell>
          <cell r="C9" t="str">
            <v>Hr</v>
          </cell>
          <cell r="D9">
            <v>18000</v>
          </cell>
        </row>
        <row r="10">
          <cell r="A10">
            <v>3</v>
          </cell>
          <cell r="B10" t="str">
            <v>Cortadora de ladrillo</v>
          </cell>
          <cell r="C10" t="str">
            <v>Hr</v>
          </cell>
          <cell r="D10">
            <v>6875</v>
          </cell>
        </row>
        <row r="11">
          <cell r="A11">
            <v>4</v>
          </cell>
          <cell r="B11" t="str">
            <v>Equipo de soldadura 450 Amp</v>
          </cell>
          <cell r="C11" t="str">
            <v>Hr</v>
          </cell>
          <cell r="D11">
            <v>6000</v>
          </cell>
        </row>
        <row r="12">
          <cell r="A12">
            <v>5</v>
          </cell>
          <cell r="B12" t="str">
            <v>Equipos Topograficos</v>
          </cell>
          <cell r="C12" t="str">
            <v>Hr</v>
          </cell>
          <cell r="D12">
            <v>12000</v>
          </cell>
        </row>
        <row r="13">
          <cell r="A13">
            <v>6</v>
          </cell>
          <cell r="B13" t="str">
            <v>Formaleta Entrepisos</v>
          </cell>
          <cell r="C13" t="str">
            <v>Hr</v>
          </cell>
          <cell r="D13">
            <v>20</v>
          </cell>
        </row>
        <row r="14">
          <cell r="A14">
            <v>7</v>
          </cell>
          <cell r="B14" t="str">
            <v>Minicargador- S 185</v>
          </cell>
          <cell r="C14" t="str">
            <v>Hr</v>
          </cell>
          <cell r="D14">
            <v>34000</v>
          </cell>
        </row>
        <row r="15">
          <cell r="A15">
            <v>8</v>
          </cell>
          <cell r="B15" t="str">
            <v>Pulidora 7"</v>
          </cell>
          <cell r="C15" t="str">
            <v>Hr</v>
          </cell>
          <cell r="D15">
            <v>2000</v>
          </cell>
        </row>
        <row r="16">
          <cell r="A16">
            <v>9</v>
          </cell>
          <cell r="B16" t="str">
            <v>Pulidora manual</v>
          </cell>
          <cell r="C16" t="str">
            <v>Hr</v>
          </cell>
          <cell r="D16">
            <v>5000</v>
          </cell>
        </row>
        <row r="17">
          <cell r="A17">
            <v>10</v>
          </cell>
          <cell r="B17" t="str">
            <v>Rana Vibro - compactador (incluye combustible)</v>
          </cell>
          <cell r="C17" t="str">
            <v>Hr</v>
          </cell>
          <cell r="D17">
            <v>6000</v>
          </cell>
        </row>
        <row r="18">
          <cell r="A18">
            <v>11</v>
          </cell>
          <cell r="B18" t="str">
            <v>Retiro de escombros</v>
          </cell>
          <cell r="C18" t="str">
            <v>Vj</v>
          </cell>
          <cell r="D18">
            <v>130000</v>
          </cell>
        </row>
        <row r="19">
          <cell r="A19">
            <v>12</v>
          </cell>
          <cell r="B19" t="str">
            <v>Retro-excavadora</v>
          </cell>
          <cell r="C19" t="str">
            <v>Hr</v>
          </cell>
          <cell r="D19">
            <v>60000</v>
          </cell>
        </row>
        <row r="20">
          <cell r="A20">
            <v>13</v>
          </cell>
          <cell r="B20" t="str">
            <v>Taladro inalambrico</v>
          </cell>
          <cell r="C20" t="str">
            <v>Hr</v>
          </cell>
          <cell r="D20">
            <v>1900</v>
          </cell>
        </row>
        <row r="21">
          <cell r="A21">
            <v>14</v>
          </cell>
          <cell r="B21" t="str">
            <v>Vibrador de gasolina para concreto</v>
          </cell>
          <cell r="C21" t="str">
            <v>Hr</v>
          </cell>
          <cell r="D21">
            <v>4500</v>
          </cell>
        </row>
        <row r="22">
          <cell r="A22">
            <v>15</v>
          </cell>
          <cell r="B22" t="str">
            <v>Rodachin</v>
          </cell>
          <cell r="C22" t="str">
            <v>Und</v>
          </cell>
          <cell r="D22">
            <v>9000</v>
          </cell>
        </row>
        <row r="23">
          <cell r="A23">
            <v>16</v>
          </cell>
          <cell r="B23" t="str">
            <v>Tronzadora</v>
          </cell>
          <cell r="C23" t="str">
            <v>Hr</v>
          </cell>
          <cell r="D23">
            <v>5000</v>
          </cell>
        </row>
        <row r="24">
          <cell r="A24">
            <v>17</v>
          </cell>
          <cell r="B24" t="str">
            <v>Brilladora Industrial</v>
          </cell>
          <cell r="C24" t="str">
            <v>Hr</v>
          </cell>
          <cell r="D24">
            <v>3850</v>
          </cell>
        </row>
        <row r="25">
          <cell r="A25">
            <v>18</v>
          </cell>
          <cell r="B25" t="str">
            <v>Soplador industrial a gasolina</v>
          </cell>
          <cell r="C25" t="str">
            <v>Hr</v>
          </cell>
          <cell r="D25">
            <v>5000</v>
          </cell>
        </row>
        <row r="26">
          <cell r="A26">
            <v>19</v>
          </cell>
          <cell r="B26" t="str">
            <v>Mezcladora de concreto/ACPM</v>
          </cell>
          <cell r="C26" t="str">
            <v>Hr</v>
          </cell>
          <cell r="D26">
            <v>6000</v>
          </cell>
        </row>
        <row r="27">
          <cell r="A27">
            <v>20</v>
          </cell>
          <cell r="B27" t="str">
            <v>Perforadora para micropilotes</v>
          </cell>
          <cell r="C27" t="str">
            <v>Dia</v>
          </cell>
          <cell r="D27">
            <v>115000</v>
          </cell>
        </row>
        <row r="28">
          <cell r="A28">
            <v>21</v>
          </cell>
          <cell r="B28" t="str">
            <v>Nipleadora</v>
          </cell>
          <cell r="C28" t="str">
            <v>Hr</v>
          </cell>
          <cell r="D28">
            <v>20000</v>
          </cell>
        </row>
      </sheetData>
      <sheetData sheetId="4"/>
      <sheetData sheetId="5"/>
      <sheetData sheetId="6"/>
      <sheetData sheetId="7">
        <row r="2">
          <cell r="A2" t="str">
            <v>ALCALDÍA MAYOR DE BOGOTÁ D.C.</v>
          </cell>
        </row>
        <row r="4">
          <cell r="A4" t="str">
            <v>INSTITUTO PARA LA ECONOMIA SOCIAL - IPES</v>
          </cell>
        </row>
        <row r="5">
          <cell r="A5" t="str">
            <v/>
          </cell>
        </row>
        <row r="6">
          <cell r="A6" t="str">
            <v>PLAZA DE MERCADO TRINIDAD GALAN</v>
          </cell>
        </row>
        <row r="8">
          <cell r="A8" t="str">
            <v>CALLE 6 No. 57-60 - CARRERA 59 No. 5-24</v>
          </cell>
        </row>
        <row r="10">
          <cell r="A10" t="str">
            <v>CONTRATO NUMERO:  2441-2009</v>
          </cell>
        </row>
        <row r="12">
          <cell r="A12" t="str">
            <v>OBJETO: ELABORACIÓN DE LOS PLANES DE REGULARIZACIÓN Y MANEJO, CON LA EJECUCIÓN, COMPLEMENTACIÓN, Y/O ACTUALIZACIÓN DE LOS ESTUDIOS TÉCNICOS REQUERIDOS POR EL INSTITUTO PARA LA ECONOMÍA SOCIAL, PARA LOS PROYECTOS DE MODERNIZACIÓN DE LAS PLAZAS DE MERCADO D</v>
          </cell>
        </row>
        <row r="14">
          <cell r="A14" t="str">
            <v xml:space="preserve"> PRESUPUESTO GENERAL DE OBRA</v>
          </cell>
        </row>
        <row r="16">
          <cell r="A16" t="str">
            <v>ITEM</v>
          </cell>
          <cell r="B16" t="str">
            <v>ACTIVIDAD</v>
          </cell>
          <cell r="C16" t="str">
            <v>UNIDAD</v>
          </cell>
          <cell r="D16" t="str">
            <v>CANTIDAD</v>
          </cell>
          <cell r="E16" t="str">
            <v>PRECIO UNITARIO</v>
          </cell>
          <cell r="F16" t="str">
            <v>VALORTOTAL</v>
          </cell>
        </row>
        <row r="18">
          <cell r="A18">
            <v>1</v>
          </cell>
          <cell r="B18" t="str">
            <v>PRELIMINARES</v>
          </cell>
          <cell r="F18">
            <v>167538474</v>
          </cell>
        </row>
        <row r="20">
          <cell r="A20">
            <v>1.1000000000000001</v>
          </cell>
          <cell r="B20" t="str">
            <v>OBRAS PRELIMINARES</v>
          </cell>
          <cell r="F20">
            <v>13365654</v>
          </cell>
        </row>
        <row r="21">
          <cell r="A21" t="str">
            <v>1,1,1</v>
          </cell>
          <cell r="B21" t="str">
            <v>CAMPAMENTO</v>
          </cell>
          <cell r="C21" t="str">
            <v>M2</v>
          </cell>
          <cell r="D21">
            <v>72</v>
          </cell>
          <cell r="E21">
            <v>71061</v>
          </cell>
          <cell r="F21">
            <v>5116392</v>
          </cell>
        </row>
        <row r="22">
          <cell r="A22" t="str">
            <v>1,1,2</v>
          </cell>
          <cell r="B22" t="str">
            <v>LOCALIZACION Y REPLANTEO TOPOGRAFICO</v>
          </cell>
          <cell r="C22" t="str">
            <v>M2</v>
          </cell>
          <cell r="D22">
            <v>4208.41</v>
          </cell>
          <cell r="E22">
            <v>1530</v>
          </cell>
          <cell r="F22">
            <v>6438867</v>
          </cell>
        </row>
        <row r="23">
          <cell r="A23" t="str">
            <v>1,1,3</v>
          </cell>
          <cell r="B23" t="str">
            <v>CERRAMIENTO PROVISIONAL H=2.00m EN POLISOMBRA VERDE</v>
          </cell>
          <cell r="C23" t="str">
            <v>ML</v>
          </cell>
          <cell r="D23">
            <v>139.09</v>
          </cell>
          <cell r="E23">
            <v>13016</v>
          </cell>
          <cell r="F23">
            <v>1810395</v>
          </cell>
        </row>
        <row r="24">
          <cell r="A24" t="str">
            <v>1.2</v>
          </cell>
          <cell r="B24" t="str">
            <v>DEMOLICIONES - DESMONTES</v>
          </cell>
          <cell r="F24">
            <v>154172820</v>
          </cell>
        </row>
        <row r="25">
          <cell r="A25" t="str">
            <v>1,2,1</v>
          </cell>
          <cell r="B25" t="str">
            <v>DEMOLICION DE ANDEN EN CONCRETO  E=10cm (INC. RETIRO DE SOBR.)</v>
          </cell>
          <cell r="C25" t="str">
            <v>M2</v>
          </cell>
          <cell r="D25">
            <v>1143.71</v>
          </cell>
          <cell r="E25">
            <v>21059</v>
          </cell>
          <cell r="F25">
            <v>24085389</v>
          </cell>
        </row>
        <row r="26">
          <cell r="A26" t="str">
            <v>1,2,2</v>
          </cell>
          <cell r="B26" t="str">
            <v>DEMOLICION DE SARDINEL FUNDIDO EN SITIO (INC. RETIRO DE SOBR.)</v>
          </cell>
          <cell r="C26" t="str">
            <v>ML</v>
          </cell>
          <cell r="D26">
            <v>136.09</v>
          </cell>
          <cell r="E26">
            <v>13378</v>
          </cell>
          <cell r="F26">
            <v>1820612</v>
          </cell>
        </row>
        <row r="27">
          <cell r="A27" t="str">
            <v>1,2,3</v>
          </cell>
          <cell r="B27" t="str">
            <v>DEMOLICION DE PAVIMENTO ASFALTICO E:10 cm  (INC. RETIRO DE SOBR.)</v>
          </cell>
          <cell r="C27" t="str">
            <v>M2</v>
          </cell>
          <cell r="D27">
            <v>400.3</v>
          </cell>
          <cell r="E27">
            <v>18576</v>
          </cell>
          <cell r="F27">
            <v>7435973</v>
          </cell>
        </row>
        <row r="28">
          <cell r="A28" t="str">
            <v>1,2,4</v>
          </cell>
          <cell r="B28" t="str">
            <v>DEMOLICION DE VIGAS DE CIMENTACION    (INC. RETIRO DE SOBR.)</v>
          </cell>
          <cell r="C28" t="str">
            <v>M3</v>
          </cell>
          <cell r="D28">
            <v>10.18</v>
          </cell>
          <cell r="E28">
            <v>140618</v>
          </cell>
          <cell r="F28">
            <v>1431491</v>
          </cell>
        </row>
        <row r="29">
          <cell r="A29" t="str">
            <v>1,2,5</v>
          </cell>
          <cell r="B29" t="str">
            <v>DEMOLICION  DE ZAPATAS    (INC. RETIRO DE SOBR.)</v>
          </cell>
          <cell r="C29" t="str">
            <v>M3</v>
          </cell>
          <cell r="D29">
            <v>20.81</v>
          </cell>
          <cell r="E29">
            <v>131618</v>
          </cell>
          <cell r="F29">
            <v>2738971</v>
          </cell>
        </row>
        <row r="30">
          <cell r="A30" t="str">
            <v>1,2,6</v>
          </cell>
          <cell r="B30" t="str">
            <v>DEMOLICION DE ESTRUCTURAS EN CONCRETO Columnas - Vigas  (INC. RETIRO DE SOBR.)</v>
          </cell>
          <cell r="C30" t="str">
            <v>M3</v>
          </cell>
          <cell r="D30">
            <v>27.47</v>
          </cell>
          <cell r="E30">
            <v>176085</v>
          </cell>
          <cell r="F30">
            <v>4837055</v>
          </cell>
        </row>
        <row r="31">
          <cell r="A31" t="str">
            <v>1,2,7</v>
          </cell>
          <cell r="B31" t="str">
            <v>DEMOLICION DE PEDESTALES EN CONCRETO 30 X30 cm  H:75 cm  (INC. RETIRO DE SOBR.)</v>
          </cell>
          <cell r="C31" t="str">
            <v>UND</v>
          </cell>
          <cell r="D31">
            <v>16</v>
          </cell>
          <cell r="E31">
            <v>21659</v>
          </cell>
          <cell r="F31">
            <v>346544</v>
          </cell>
        </row>
        <row r="32">
          <cell r="A32" t="str">
            <v>1,2,8</v>
          </cell>
          <cell r="B32" t="str">
            <v>DEMOLICION DE MUROS  E=20cm  (INC. RETIRO DE SOBR.)</v>
          </cell>
          <cell r="C32" t="str">
            <v>M2</v>
          </cell>
          <cell r="D32">
            <v>1273.3800000000001</v>
          </cell>
          <cell r="E32">
            <v>15443</v>
          </cell>
          <cell r="F32">
            <v>19664807</v>
          </cell>
        </row>
        <row r="33">
          <cell r="A33" t="str">
            <v>1,2,9</v>
          </cell>
          <cell r="B33" t="str">
            <v>DEMOLICION  DE PLACA DE  CUBIERTA EN CONCRETO  E=15CM (INCLUYE  RETIRO DE SOBRANTES)</v>
          </cell>
          <cell r="C33" t="str">
            <v>M2</v>
          </cell>
          <cell r="D33">
            <v>428.48</v>
          </cell>
          <cell r="E33">
            <v>28614</v>
          </cell>
          <cell r="F33">
            <v>12260527</v>
          </cell>
        </row>
        <row r="34">
          <cell r="A34" t="str">
            <v>1,2,10</v>
          </cell>
          <cell r="B34" t="str">
            <v>DEMOLICION DE LOSA DE PISO   h: entre 10 y 15cm.  (INC.  RETIRO DE SOBR.)locales.</v>
          </cell>
          <cell r="C34" t="str">
            <v>M2</v>
          </cell>
          <cell r="D34">
            <v>2461.8200000000002</v>
          </cell>
          <cell r="E34">
            <v>21414</v>
          </cell>
          <cell r="F34">
            <v>52717413</v>
          </cell>
        </row>
        <row r="35">
          <cell r="A35" t="str">
            <v>1,2,11</v>
          </cell>
          <cell r="B35" t="str">
            <v>DEMOLICION DE MESON CORRIDO  (INC. DEM. DE ACABADO Y  RETIRO DE SOBR.)</v>
          </cell>
          <cell r="C35" t="str">
            <v>ML</v>
          </cell>
          <cell r="D35">
            <v>37.03</v>
          </cell>
          <cell r="E35">
            <v>14987</v>
          </cell>
          <cell r="F35">
            <v>554969</v>
          </cell>
        </row>
        <row r="36">
          <cell r="A36" t="str">
            <v>1,2,12</v>
          </cell>
          <cell r="B36" t="str">
            <v>DEMOLICION DE CAJAS DE INSPECCION (INC. RETIRO DE ESCOMBROS)</v>
          </cell>
          <cell r="C36" t="str">
            <v>UND</v>
          </cell>
          <cell r="D36">
            <v>10</v>
          </cell>
          <cell r="E36">
            <v>39306</v>
          </cell>
          <cell r="F36">
            <v>393060</v>
          </cell>
        </row>
        <row r="37">
          <cell r="A37" t="str">
            <v>1,2,13</v>
          </cell>
          <cell r="B37" t="str">
            <v>DEMOLICION DE POCETA  A=0,60 H=0,70  (INC. RETIRO DE ESCOMBROS)</v>
          </cell>
          <cell r="C37" t="str">
            <v>ML</v>
          </cell>
          <cell r="D37">
            <v>5.17</v>
          </cell>
          <cell r="E37">
            <v>26279</v>
          </cell>
          <cell r="F37">
            <v>135862</v>
          </cell>
        </row>
        <row r="38">
          <cell r="A38" t="str">
            <v>1,2,14</v>
          </cell>
          <cell r="B38" t="str">
            <v>DESMONTE APARATOS SANITARIOS (INC. RETIRO DE SOBR.)</v>
          </cell>
          <cell r="C38" t="str">
            <v>UND</v>
          </cell>
          <cell r="D38">
            <v>31</v>
          </cell>
          <cell r="E38">
            <v>23553</v>
          </cell>
          <cell r="F38">
            <v>730143</v>
          </cell>
        </row>
        <row r="39">
          <cell r="A39" t="str">
            <v>1,2,15</v>
          </cell>
          <cell r="B39" t="str">
            <v>DESMONTE LAVAPLATOS EN ACERO INOXIDABLE (INC. RETIRO DE SOBR.)</v>
          </cell>
          <cell r="C39" t="str">
            <v>UND</v>
          </cell>
          <cell r="D39">
            <v>7</v>
          </cell>
          <cell r="E39">
            <v>6569</v>
          </cell>
          <cell r="F39">
            <v>45983</v>
          </cell>
        </row>
        <row r="40">
          <cell r="A40" t="str">
            <v>1,2,16</v>
          </cell>
          <cell r="B40" t="str">
            <v>DESMONTE DE CANALES Y BAJANTES  (INC. RETIRO DE SOBR.)</v>
          </cell>
          <cell r="C40" t="str">
            <v>ML</v>
          </cell>
          <cell r="D40">
            <v>592.35</v>
          </cell>
          <cell r="E40">
            <v>7131</v>
          </cell>
          <cell r="F40">
            <v>4224048</v>
          </cell>
        </row>
        <row r="41">
          <cell r="A41" t="str">
            <v>1,2,17</v>
          </cell>
          <cell r="B41" t="str">
            <v>DESMONTE DE CERRAMIENTO EN REJA   (INC. RETIRO DE SOBR.)</v>
          </cell>
          <cell r="C41" t="str">
            <v>M2</v>
          </cell>
          <cell r="D41">
            <v>73.8</v>
          </cell>
          <cell r="E41">
            <v>8495</v>
          </cell>
          <cell r="F41">
            <v>626931</v>
          </cell>
        </row>
        <row r="42">
          <cell r="A42" t="str">
            <v>1,2,18</v>
          </cell>
          <cell r="B42" t="str">
            <v>DESMONTE DE PUERTAS CON MARCO  (INC. RETIRO DE SOBR.)</v>
          </cell>
          <cell r="C42" t="str">
            <v>UND</v>
          </cell>
          <cell r="D42">
            <v>11</v>
          </cell>
          <cell r="E42">
            <v>17987</v>
          </cell>
          <cell r="F42">
            <v>197857</v>
          </cell>
        </row>
        <row r="43">
          <cell r="A43" t="str">
            <v>1,2,19</v>
          </cell>
          <cell r="B43" t="str">
            <v>DESMONTE DE DIVISIONES DE BAÑOS  (INC. RETIRO DE SOBR.)</v>
          </cell>
          <cell r="C43" t="str">
            <v>M2</v>
          </cell>
          <cell r="D43">
            <v>66.930000000000007</v>
          </cell>
          <cell r="E43">
            <v>6435</v>
          </cell>
          <cell r="F43">
            <v>430695</v>
          </cell>
        </row>
        <row r="44">
          <cell r="A44" t="str">
            <v>1,2,20</v>
          </cell>
          <cell r="B44" t="str">
            <v>DESMONTE DE PUERTA CORTINA ENROLLABLE   (INC. RETIRO DE SOBR.)</v>
          </cell>
          <cell r="C44" t="str">
            <v>M2</v>
          </cell>
          <cell r="D44">
            <v>199.38</v>
          </cell>
          <cell r="E44">
            <v>9881</v>
          </cell>
          <cell r="F44">
            <v>1970074</v>
          </cell>
        </row>
        <row r="45">
          <cell r="A45" t="str">
            <v>1,2,21</v>
          </cell>
          <cell r="B45" t="str">
            <v>DESMONTE DE PUERTA  METALICA ZONA DE CARGA   (INCLUYE RETIRO)</v>
          </cell>
          <cell r="C45" t="str">
            <v>M2</v>
          </cell>
          <cell r="D45">
            <v>55.65</v>
          </cell>
          <cell r="E45">
            <v>20644</v>
          </cell>
          <cell r="F45">
            <v>1148839</v>
          </cell>
        </row>
        <row r="46">
          <cell r="A46" t="str">
            <v>1,2,22</v>
          </cell>
          <cell r="B46" t="str">
            <v>DESMONTE DE TEJAS EN CUBIERTA ASBESTOCEMENTO Y/O TRASLUCIDA   (INC. RETIRO DE SOBR.)</v>
          </cell>
          <cell r="C46" t="str">
            <v>M2</v>
          </cell>
          <cell r="D46">
            <v>1931.02</v>
          </cell>
          <cell r="E46">
            <v>4208</v>
          </cell>
          <cell r="F46">
            <v>8125732</v>
          </cell>
        </row>
        <row r="47">
          <cell r="A47" t="str">
            <v>1,2,23</v>
          </cell>
          <cell r="B47" t="str">
            <v>DESMONTE DE VENTANERIA METALICA (INC. RETIRO DE VIDRIO Y SOBR.)</v>
          </cell>
          <cell r="C47" t="str">
            <v>M2</v>
          </cell>
          <cell r="D47">
            <v>141.12</v>
          </cell>
          <cell r="E47">
            <v>8158</v>
          </cell>
          <cell r="F47">
            <v>1151257</v>
          </cell>
        </row>
        <row r="48">
          <cell r="A48" t="str">
            <v>1,2,24</v>
          </cell>
          <cell r="B48" t="str">
            <v>DESMONTE DE TANQUE ELEVADO EN PLASTICO O ASBESTO CEMENTO 500 LTS (INC.   RETIRO DE SOBR.)</v>
          </cell>
          <cell r="C48" t="str">
            <v>UND</v>
          </cell>
          <cell r="D48">
            <v>5</v>
          </cell>
          <cell r="E48">
            <v>40778</v>
          </cell>
          <cell r="F48">
            <v>203890</v>
          </cell>
        </row>
        <row r="49">
          <cell r="A49" t="str">
            <v>1,2,25</v>
          </cell>
          <cell r="B49" t="str">
            <v>DESMONTE DE TUBERIA DE DESAGUE EN  GRES 4" 6" Y 8" (INCLUYE RETIRO)</v>
          </cell>
          <cell r="C49" t="str">
            <v>ML</v>
          </cell>
          <cell r="D49">
            <v>253.09</v>
          </cell>
          <cell r="E49">
            <v>9026</v>
          </cell>
          <cell r="F49">
            <v>2284390</v>
          </cell>
        </row>
        <row r="50">
          <cell r="A50" t="str">
            <v>1,2,26</v>
          </cell>
          <cell r="B50" t="str">
            <v>DESMONTE DE TUBERIA DE DESAGUE  PVC S 2" Y 4" (INCLUYE RETIRO)</v>
          </cell>
          <cell r="C50" t="str">
            <v>ML</v>
          </cell>
          <cell r="D50">
            <v>271.41000000000003</v>
          </cell>
          <cell r="E50">
            <v>7858</v>
          </cell>
          <cell r="F50">
            <v>2132740</v>
          </cell>
        </row>
        <row r="51">
          <cell r="A51" t="str">
            <v>1,2,27</v>
          </cell>
          <cell r="B51" t="str">
            <v>DESMONTE DE TUBERIA DE SUMINISTRO  PVC P 1/2" A 1" (INCLUYE RETIRO)</v>
          </cell>
          <cell r="C51" t="str">
            <v>ML</v>
          </cell>
          <cell r="D51">
            <v>481.12</v>
          </cell>
          <cell r="E51">
            <v>4918</v>
          </cell>
          <cell r="F51">
            <v>2366148</v>
          </cell>
        </row>
        <row r="52">
          <cell r="A52" t="str">
            <v>1,2,28</v>
          </cell>
          <cell r="B52" t="str">
            <v>DESMONTE DE EQUIPO DE PRESION</v>
          </cell>
          <cell r="C52" t="str">
            <v>UND</v>
          </cell>
          <cell r="D52">
            <v>1</v>
          </cell>
          <cell r="E52">
            <v>111420</v>
          </cell>
          <cell r="F52">
            <v>111420</v>
          </cell>
        </row>
        <row r="54">
          <cell r="A54">
            <v>2</v>
          </cell>
          <cell r="B54" t="str">
            <v>MOVIMIENTO DE TIERRAS</v>
          </cell>
          <cell r="F54">
            <v>94816050</v>
          </cell>
        </row>
        <row r="56">
          <cell r="A56" t="str">
            <v>2.1</v>
          </cell>
          <cell r="B56" t="str">
            <v>EXCAVACION Y RELLENOS</v>
          </cell>
          <cell r="F56">
            <v>94816050</v>
          </cell>
        </row>
        <row r="57">
          <cell r="A57" t="str">
            <v>2,1,1</v>
          </cell>
          <cell r="B57" t="str">
            <v>EXCAVACION MECANICA  (INC. CARGUE, TRANSPORTE Y DISPOSICIÓN FINAL)</v>
          </cell>
          <cell r="C57" t="str">
            <v>M3</v>
          </cell>
          <cell r="D57">
            <v>2825.56</v>
          </cell>
          <cell r="E57">
            <v>31392</v>
          </cell>
          <cell r="F57">
            <v>88699980</v>
          </cell>
        </row>
        <row r="58">
          <cell r="A58" t="str">
            <v>2,1,2</v>
          </cell>
          <cell r="B58" t="str">
            <v>SUMINISTRO E INSTALACION DE GEOTEXTIL NT-1800</v>
          </cell>
          <cell r="C58" t="str">
            <v>M2</v>
          </cell>
          <cell r="D58">
            <v>1089.82</v>
          </cell>
          <cell r="E58">
            <v>5612</v>
          </cell>
          <cell r="F58">
            <v>6116070</v>
          </cell>
        </row>
        <row r="60">
          <cell r="A60">
            <v>3</v>
          </cell>
          <cell r="B60" t="str">
            <v xml:space="preserve">ESTRUCTURAS </v>
          </cell>
          <cell r="F60">
            <v>1146902872</v>
          </cell>
        </row>
        <row r="62">
          <cell r="A62" t="str">
            <v>3.1</v>
          </cell>
          <cell r="B62" t="str">
            <v>CIMENTACION</v>
          </cell>
          <cell r="F62">
            <v>163593413</v>
          </cell>
        </row>
        <row r="63">
          <cell r="A63" t="str">
            <v>3,1,1</v>
          </cell>
          <cell r="B63" t="str">
            <v>EXCAVACION MANUAL (INC. CARGUE, TRANSPORTE Y DISPOSICIÓN FINAL)</v>
          </cell>
          <cell r="C63" t="str">
            <v>M3</v>
          </cell>
          <cell r="D63">
            <v>416.83</v>
          </cell>
          <cell r="E63">
            <v>42202</v>
          </cell>
          <cell r="F63">
            <v>17591060</v>
          </cell>
        </row>
        <row r="64">
          <cell r="A64" t="str">
            <v>3,1,2</v>
          </cell>
          <cell r="B64" t="str">
            <v xml:space="preserve">RELLENO EN RECEBO </v>
          </cell>
          <cell r="C64" t="str">
            <v>M3</v>
          </cell>
          <cell r="D64">
            <v>59.74</v>
          </cell>
          <cell r="E64">
            <v>53707</v>
          </cell>
          <cell r="F64">
            <v>3208456</v>
          </cell>
        </row>
        <row r="65">
          <cell r="A65" t="str">
            <v>3,1,3</v>
          </cell>
          <cell r="B65" t="str">
            <v>VIGA DE AMERRE EN CONCRETO 3000 PSI</v>
          </cell>
          <cell r="C65" t="str">
            <v>M3</v>
          </cell>
          <cell r="D65">
            <v>79.70975</v>
          </cell>
          <cell r="E65">
            <v>539488</v>
          </cell>
          <cell r="F65">
            <v>43002454</v>
          </cell>
        </row>
        <row r="66">
          <cell r="A66" t="str">
            <v>3,1,4</v>
          </cell>
          <cell r="B66" t="str">
            <v>ZAPATAS EN CONCRETO 3000 PSI</v>
          </cell>
          <cell r="C66" t="str">
            <v>M3</v>
          </cell>
          <cell r="D66">
            <v>71.459999999999994</v>
          </cell>
          <cell r="E66">
            <v>511898</v>
          </cell>
          <cell r="F66">
            <v>36580231</v>
          </cell>
        </row>
        <row r="67">
          <cell r="A67" t="str">
            <v>3,1,5</v>
          </cell>
          <cell r="B67" t="str">
            <v>PLACA DE CONTRAPISO EN CONCRETO 3000 PSI E=10Cm</v>
          </cell>
          <cell r="C67" t="str">
            <v>M2</v>
          </cell>
          <cell r="D67">
            <v>1109.6500000000001</v>
          </cell>
          <cell r="E67">
            <v>56965</v>
          </cell>
          <cell r="F67">
            <v>63211212</v>
          </cell>
        </row>
        <row r="68">
          <cell r="A68" t="str">
            <v>3.2</v>
          </cell>
          <cell r="B68" t="str">
            <v>ESTRUCTURAS</v>
          </cell>
          <cell r="F68">
            <v>983309459</v>
          </cell>
        </row>
        <row r="69">
          <cell r="A69" t="str">
            <v>3,2,1</v>
          </cell>
          <cell r="B69" t="str">
            <v>COLUMNAS EN CONCRETO 3000 PSI</v>
          </cell>
          <cell r="C69" t="str">
            <v>M3</v>
          </cell>
          <cell r="D69">
            <v>70.078106529999985</v>
          </cell>
          <cell r="E69">
            <v>631891</v>
          </cell>
          <cell r="F69">
            <v>44281725</v>
          </cell>
        </row>
        <row r="70">
          <cell r="A70" t="str">
            <v>3,2,2</v>
          </cell>
          <cell r="B70" t="str">
            <v>PLACA AEREA LAMINA STEEL DECK 2" CAL 20</v>
          </cell>
          <cell r="C70" t="str">
            <v>M2</v>
          </cell>
          <cell r="D70">
            <v>550.08000000000004</v>
          </cell>
          <cell r="E70">
            <v>81863</v>
          </cell>
          <cell r="F70">
            <v>45031199</v>
          </cell>
        </row>
        <row r="71">
          <cell r="A71" t="str">
            <v>3,2,3</v>
          </cell>
          <cell r="B71" t="str">
            <v>REFUERZO EN HIERRO 60000 PSI</v>
          </cell>
          <cell r="C71" t="str">
            <v>Tn</v>
          </cell>
          <cell r="D71">
            <v>85.85100774537311</v>
          </cell>
          <cell r="E71">
            <v>3431484</v>
          </cell>
          <cell r="F71">
            <v>294596359</v>
          </cell>
        </row>
        <row r="72">
          <cell r="A72" t="str">
            <v>3,2,5</v>
          </cell>
          <cell r="B72" t="str">
            <v>VIGAS AREAS EN CONCRETO 3000 PSI</v>
          </cell>
          <cell r="C72" t="str">
            <v>M3</v>
          </cell>
          <cell r="D72">
            <v>77.360500000000002</v>
          </cell>
          <cell r="E72">
            <v>640489</v>
          </cell>
          <cell r="F72">
            <v>49548549</v>
          </cell>
        </row>
        <row r="73">
          <cell r="A73" t="str">
            <v>3,2,6</v>
          </cell>
          <cell r="B73" t="str">
            <v>ESTRUCTURA METALICA DE CUBIERTA</v>
          </cell>
          <cell r="C73" t="str">
            <v>KG</v>
          </cell>
          <cell r="D73">
            <v>10260.31956</v>
          </cell>
          <cell r="E73">
            <v>9194</v>
          </cell>
          <cell r="F73">
            <v>94333378</v>
          </cell>
        </row>
        <row r="74">
          <cell r="A74" t="str">
            <v>3,2,7</v>
          </cell>
          <cell r="B74" t="str">
            <v>MURO TIPO PANTALLA EN CONCRETO 3000 PSI  E=0,12M</v>
          </cell>
          <cell r="C74" t="str">
            <v>M3</v>
          </cell>
          <cell r="D74">
            <v>29.308720000000001</v>
          </cell>
          <cell r="E74">
            <v>627098</v>
          </cell>
          <cell r="F74">
            <v>18379440</v>
          </cell>
        </row>
        <row r="75">
          <cell r="A75" t="str">
            <v>3,2,8</v>
          </cell>
          <cell r="B75" t="str">
            <v>TANQUE ELEVADO EN CONCRETO 3000 PSI  8,24X9,13*2,60 E=0,20M (INCLUYE PLACA BASE, PLACA DE CUBIERTA, REFUERZO, ESCOTILLA DE ACCESO Y ESCALERA DE GATO</v>
          </cell>
          <cell r="C75" t="str">
            <v>UND</v>
          </cell>
          <cell r="D75">
            <v>1</v>
          </cell>
          <cell r="E75">
            <v>45839905</v>
          </cell>
          <cell r="F75">
            <v>45839905</v>
          </cell>
        </row>
        <row r="76">
          <cell r="A76" t="str">
            <v>3,2,9</v>
          </cell>
          <cell r="B76" t="str">
            <v>MURO DE CONTENCION EN CONCRETO 3000 PSI H=3,70M</v>
          </cell>
          <cell r="C76" t="str">
            <v>M3</v>
          </cell>
          <cell r="D76">
            <v>130.4</v>
          </cell>
          <cell r="E76">
            <v>641507</v>
          </cell>
          <cell r="F76">
            <v>83652513</v>
          </cell>
        </row>
        <row r="77">
          <cell r="A77" t="str">
            <v>3,2,10</v>
          </cell>
          <cell r="B77" t="str">
            <v>PILOTE EN CONCRETO 3000 PROF=12M Ø15CM</v>
          </cell>
          <cell r="C77" t="str">
            <v>ML</v>
          </cell>
          <cell r="D77">
            <v>720</v>
          </cell>
          <cell r="E77">
            <v>299194</v>
          </cell>
          <cell r="F77">
            <v>215419680</v>
          </cell>
        </row>
        <row r="78">
          <cell r="A78" t="str">
            <v>3,2,11</v>
          </cell>
          <cell r="B78" t="str">
            <v>ESCALERA EN CONCRETO 3000 PSI</v>
          </cell>
          <cell r="C78" t="str">
            <v>M3</v>
          </cell>
          <cell r="D78">
            <v>10.0502</v>
          </cell>
          <cell r="E78">
            <v>835738</v>
          </cell>
          <cell r="F78">
            <v>8399334</v>
          </cell>
        </row>
        <row r="79">
          <cell r="A79" t="str">
            <v>3,2,12</v>
          </cell>
          <cell r="B79" t="str">
            <v>RAMPA VEHICULAR EN CONCRETO 3000 PSI E=0,25</v>
          </cell>
          <cell r="C79" t="str">
            <v>M2</v>
          </cell>
          <cell r="D79">
            <v>27.59</v>
          </cell>
          <cell r="E79">
            <v>119323</v>
          </cell>
          <cell r="F79">
            <v>3292122</v>
          </cell>
        </row>
        <row r="80">
          <cell r="A80" t="str">
            <v>3,2,13</v>
          </cell>
          <cell r="B80" t="str">
            <v>PLACA ALIGERADA DE ENTREPISO  EN CONCRETO 3000 PSI E=0,45</v>
          </cell>
          <cell r="C80" t="str">
            <v>M2</v>
          </cell>
          <cell r="D80">
            <v>604.99</v>
          </cell>
          <cell r="E80">
            <v>128127</v>
          </cell>
          <cell r="F80">
            <v>77515554</v>
          </cell>
        </row>
        <row r="81">
          <cell r="A81" t="str">
            <v>3,2,14</v>
          </cell>
          <cell r="B81" t="str">
            <v>PLACA DE CUBIERTA EN CONCRETO 3000 PSI E=0,15M</v>
          </cell>
          <cell r="C81" t="str">
            <v>M2</v>
          </cell>
          <cell r="D81">
            <v>40.26</v>
          </cell>
          <cell r="E81">
            <v>75005</v>
          </cell>
          <cell r="F81">
            <v>3019701</v>
          </cell>
        </row>
        <row r="83">
          <cell r="A83">
            <v>4</v>
          </cell>
          <cell r="B83" t="str">
            <v>INSTALACIONES HIDROSANITARIAS</v>
          </cell>
          <cell r="F83">
            <v>220144664.31</v>
          </cell>
        </row>
        <row r="85">
          <cell r="A85" t="str">
            <v>4.1</v>
          </cell>
          <cell r="B85" t="str">
            <v xml:space="preserve">EXCAVACIONES </v>
          </cell>
          <cell r="F85">
            <v>6182932.4400000004</v>
          </cell>
        </row>
        <row r="86">
          <cell r="A86" t="str">
            <v>4,1,1</v>
          </cell>
          <cell r="B86" t="str">
            <v>EXCAVACION MANUAL (INC. CARGUE, TRANSPORTE Y DISPOSICIÓN FINAL)</v>
          </cell>
          <cell r="C86" t="str">
            <v>M3</v>
          </cell>
          <cell r="D86">
            <v>71.220000000000013</v>
          </cell>
          <cell r="E86">
            <v>42202</v>
          </cell>
          <cell r="F86">
            <v>3005626.4400000004</v>
          </cell>
        </row>
        <row r="87">
          <cell r="A87" t="str">
            <v>4,1,2</v>
          </cell>
          <cell r="B87" t="str">
            <v xml:space="preserve">RELLENO EN RECEBO </v>
          </cell>
          <cell r="C87" t="str">
            <v>M3</v>
          </cell>
          <cell r="D87">
            <v>59.160000000000011</v>
          </cell>
          <cell r="E87">
            <v>53707</v>
          </cell>
          <cell r="F87">
            <v>3177306</v>
          </cell>
        </row>
        <row r="88">
          <cell r="A88" t="str">
            <v>4.2</v>
          </cell>
          <cell r="B88" t="str">
            <v>INSTALACIÓNES HIDRAULICAS</v>
          </cell>
          <cell r="F88">
            <v>56085249.469999999</v>
          </cell>
        </row>
        <row r="90">
          <cell r="A90" t="str">
            <v>4.2.1</v>
          </cell>
          <cell r="B90" t="str">
            <v>ACOMETIDA DE AGUA POTABLE</v>
          </cell>
          <cell r="F90">
            <v>5480007</v>
          </cell>
        </row>
        <row r="91">
          <cell r="A91" t="str">
            <v>4,2,1,1</v>
          </cell>
          <cell r="B91" t="str">
            <v>ACOMETIDA TUBERIA PVC P 1"  (INCLUYE ACCESORIOS)</v>
          </cell>
          <cell r="C91" t="str">
            <v>ML</v>
          </cell>
          <cell r="D91">
            <v>51.2</v>
          </cell>
          <cell r="E91">
            <v>87515</v>
          </cell>
          <cell r="F91">
            <v>4480768</v>
          </cell>
        </row>
        <row r="92">
          <cell r="A92" t="str">
            <v>4,2,1,2</v>
          </cell>
          <cell r="B92" t="str">
            <v>TUBERIA HG 1"  (INCLUYE ACCESORIOS)</v>
          </cell>
          <cell r="C92" t="str">
            <v>ML</v>
          </cell>
          <cell r="D92">
            <v>2</v>
          </cell>
          <cell r="E92">
            <v>17385</v>
          </cell>
          <cell r="F92">
            <v>34770</v>
          </cell>
        </row>
        <row r="93">
          <cell r="A93" t="str">
            <v>4,2,1,3</v>
          </cell>
          <cell r="B93" t="str">
            <v>SUMINISTRO E INSTALCION DE FLOTADOR MECANICO 1"</v>
          </cell>
          <cell r="C93" t="str">
            <v>UND</v>
          </cell>
          <cell r="D93">
            <v>1</v>
          </cell>
          <cell r="E93">
            <v>95888</v>
          </cell>
          <cell r="F93">
            <v>95888</v>
          </cell>
        </row>
        <row r="94">
          <cell r="A94" t="str">
            <v>4,2,1,4</v>
          </cell>
          <cell r="B94" t="str">
            <v>SUMINISTRO E INSTALCION DE VALVULA RED WHITE 1"</v>
          </cell>
          <cell r="C94" t="str">
            <v>UND</v>
          </cell>
          <cell r="D94">
            <v>1</v>
          </cell>
          <cell r="E94">
            <v>48459</v>
          </cell>
          <cell r="F94">
            <v>48459</v>
          </cell>
        </row>
        <row r="95">
          <cell r="A95" t="str">
            <v>4,2,1,5</v>
          </cell>
          <cell r="B95" t="str">
            <v xml:space="preserve">SUMINISTRO E INSTALACION  DE CAJILLA MEDIDOR </v>
          </cell>
          <cell r="C95" t="str">
            <v>UND</v>
          </cell>
          <cell r="D95">
            <v>1</v>
          </cell>
          <cell r="E95">
            <v>80634</v>
          </cell>
          <cell r="F95">
            <v>80634</v>
          </cell>
        </row>
        <row r="96">
          <cell r="A96" t="str">
            <v>4,2,1,6</v>
          </cell>
          <cell r="B96" t="str">
            <v>INSTALACION DE MEDIDOR</v>
          </cell>
          <cell r="C96" t="str">
            <v>UND</v>
          </cell>
          <cell r="D96">
            <v>1</v>
          </cell>
          <cell r="E96">
            <v>29370</v>
          </cell>
          <cell r="F96">
            <v>29370</v>
          </cell>
        </row>
        <row r="97">
          <cell r="A97" t="str">
            <v>4,2,1,7</v>
          </cell>
          <cell r="B97" t="str">
            <v xml:space="preserve">MEDIDOR Y COSTOS MATRICULA </v>
          </cell>
          <cell r="C97" t="str">
            <v>GB</v>
          </cell>
          <cell r="D97">
            <v>1</v>
          </cell>
          <cell r="E97">
            <v>710118</v>
          </cell>
          <cell r="F97">
            <v>710118</v>
          </cell>
        </row>
        <row r="98">
          <cell r="A98" t="str">
            <v>4.2.2</v>
          </cell>
          <cell r="B98" t="str">
            <v>PUNTOS HIDRAULICOS AGUA FRIA (Solo paral)</v>
          </cell>
          <cell r="F98">
            <v>9992050</v>
          </cell>
        </row>
        <row r="99">
          <cell r="A99" t="str">
            <v>4,2,2,1</v>
          </cell>
          <cell r="B99" t="str">
            <v>PUNTO HIDRAÚLICO 1 1/2"</v>
          </cell>
          <cell r="C99" t="str">
            <v>UND</v>
          </cell>
          <cell r="D99">
            <v>30</v>
          </cell>
          <cell r="E99">
            <v>51990</v>
          </cell>
          <cell r="F99">
            <v>1559700</v>
          </cell>
        </row>
        <row r="100">
          <cell r="A100" t="str">
            <v>4,2,2,2</v>
          </cell>
          <cell r="B100" t="str">
            <v>PUNTO HIDRAÚLICO  1/2"</v>
          </cell>
          <cell r="C100" t="str">
            <v>UND</v>
          </cell>
          <cell r="D100">
            <v>100</v>
          </cell>
          <cell r="E100">
            <v>23708</v>
          </cell>
          <cell r="F100">
            <v>2370800</v>
          </cell>
        </row>
        <row r="101">
          <cell r="A101" t="str">
            <v>4,2,2,3</v>
          </cell>
          <cell r="B101" t="str">
            <v>PUNTO HIDRAÚLICO LLAVE MANGUERA 1/2"</v>
          </cell>
          <cell r="C101" t="str">
            <v>UND</v>
          </cell>
          <cell r="D101">
            <v>110</v>
          </cell>
          <cell r="E101">
            <v>55105</v>
          </cell>
          <cell r="F101">
            <v>6061550</v>
          </cell>
        </row>
        <row r="102">
          <cell r="A102" t="str">
            <v>4.2.3</v>
          </cell>
          <cell r="B102" t="str">
            <v>RED SUMINISTRO PRINCIPAL (Desde Cto Bombas Hasta Puntos Hidraulicos)</v>
          </cell>
          <cell r="F102">
            <v>12282515.02</v>
          </cell>
        </row>
        <row r="103">
          <cell r="A103" t="str">
            <v>4,2,3,1</v>
          </cell>
          <cell r="B103" t="str">
            <v>TUBERÍA PVC-P 4"  (INCLUYE ACCESORIOS)</v>
          </cell>
          <cell r="C103" t="str">
            <v>ML</v>
          </cell>
          <cell r="D103">
            <v>0.7</v>
          </cell>
          <cell r="E103">
            <v>131395</v>
          </cell>
          <cell r="F103">
            <v>91976.5</v>
          </cell>
        </row>
        <row r="104">
          <cell r="A104" t="str">
            <v>4,2,3,2</v>
          </cell>
          <cell r="B104" t="str">
            <v>TUBERÍA PVC-P 3"  (INCLUYE ACCESORIOS)</v>
          </cell>
          <cell r="C104" t="str">
            <v>ML</v>
          </cell>
          <cell r="D104">
            <v>18.100000000000001</v>
          </cell>
          <cell r="E104">
            <v>73028</v>
          </cell>
          <cell r="F104">
            <v>1321806.8</v>
          </cell>
        </row>
        <row r="105">
          <cell r="A105" t="str">
            <v>4,2,3,3</v>
          </cell>
          <cell r="B105" t="str">
            <v>TUBERÍA PVC-P 2 1/2"  (INCLUYE ACCESORIOS)</v>
          </cell>
          <cell r="C105" t="str">
            <v>ML</v>
          </cell>
          <cell r="D105">
            <v>21.1</v>
          </cell>
          <cell r="E105">
            <v>57185</v>
          </cell>
          <cell r="F105">
            <v>1206603.5</v>
          </cell>
        </row>
        <row r="106">
          <cell r="A106" t="str">
            <v>4,2,3,4</v>
          </cell>
          <cell r="B106" t="str">
            <v>TUBERÍA PVC-P 2"  (INCLUYE ACCESORIOS)</v>
          </cell>
          <cell r="C106" t="str">
            <v>ML</v>
          </cell>
          <cell r="D106">
            <v>25.96</v>
          </cell>
          <cell r="E106">
            <v>30297</v>
          </cell>
          <cell r="F106">
            <v>786510.12</v>
          </cell>
        </row>
        <row r="107">
          <cell r="A107" t="str">
            <v>4,2,3,5</v>
          </cell>
          <cell r="B107" t="str">
            <v>TUBERÍA PVC-P 1 1/4"  (INCLUYE ACCESORIOS)</v>
          </cell>
          <cell r="C107" t="str">
            <v>ML</v>
          </cell>
          <cell r="D107">
            <v>111.60000000000001</v>
          </cell>
          <cell r="E107">
            <v>16225</v>
          </cell>
          <cell r="F107">
            <v>1810710.0000000002</v>
          </cell>
        </row>
        <row r="108">
          <cell r="A108" t="str">
            <v>4,2,3,6</v>
          </cell>
          <cell r="B108" t="str">
            <v>TUBERÍA PVC-P 1 1/2"  (INCLUYE ACCESORIOS)</v>
          </cell>
          <cell r="C108" t="str">
            <v>ML</v>
          </cell>
          <cell r="D108">
            <v>88</v>
          </cell>
          <cell r="E108">
            <v>21326</v>
          </cell>
          <cell r="F108">
            <v>1876688</v>
          </cell>
        </row>
        <row r="109">
          <cell r="A109" t="str">
            <v>4,2,3,7</v>
          </cell>
          <cell r="B109" t="str">
            <v>TUBERÍA PVC-P 1"  (INCLUYE ACCESORIOS)</v>
          </cell>
          <cell r="C109" t="str">
            <v>ML</v>
          </cell>
          <cell r="D109">
            <v>93.499999999999986</v>
          </cell>
          <cell r="E109">
            <v>8013</v>
          </cell>
          <cell r="F109">
            <v>749215.49999999988</v>
          </cell>
        </row>
        <row r="110">
          <cell r="A110" t="str">
            <v>4,2,3,8</v>
          </cell>
          <cell r="B110" t="str">
            <v>TUBERÍA PVC-P 3/4"  (INCLUYE ACCESORIOS)</v>
          </cell>
          <cell r="C110" t="str">
            <v>ML</v>
          </cell>
          <cell r="D110">
            <v>101.06</v>
          </cell>
          <cell r="E110">
            <v>5940</v>
          </cell>
          <cell r="F110">
            <v>600296.4</v>
          </cell>
        </row>
        <row r="111">
          <cell r="A111" t="str">
            <v>4,2,3,9</v>
          </cell>
          <cell r="B111" t="str">
            <v>TUBERÍA PVC-P 1/2"  (INCLUYE ACCESORIOS)</v>
          </cell>
          <cell r="C111" t="str">
            <v>ML</v>
          </cell>
          <cell r="D111">
            <v>755.80000000000007</v>
          </cell>
          <cell r="E111">
            <v>5079</v>
          </cell>
          <cell r="F111">
            <v>3838708.2</v>
          </cell>
        </row>
        <row r="112">
          <cell r="A112" t="str">
            <v>4.2.4</v>
          </cell>
          <cell r="B112" t="str">
            <v>RED SUMINISTRO ZONAS COMUNES (Desde Medidor a Puntos Hidraulicos)</v>
          </cell>
          <cell r="F112">
            <v>1405537.2000000002</v>
          </cell>
        </row>
        <row r="113">
          <cell r="A113" t="str">
            <v>4,2,4,1</v>
          </cell>
          <cell r="B113" t="str">
            <v>TUBERÍA PVC-P 1"</v>
          </cell>
          <cell r="C113" t="str">
            <v>ML</v>
          </cell>
          <cell r="D113">
            <v>20.5</v>
          </cell>
          <cell r="E113">
            <v>8013</v>
          </cell>
          <cell r="F113">
            <v>164266.5</v>
          </cell>
        </row>
        <row r="114">
          <cell r="A114" t="str">
            <v>4,2,4,2</v>
          </cell>
          <cell r="B114" t="str">
            <v>TUBERÍA PVC-P 3/4"</v>
          </cell>
          <cell r="C114" t="str">
            <v>ML</v>
          </cell>
          <cell r="D114">
            <v>61.6</v>
          </cell>
          <cell r="E114">
            <v>5940</v>
          </cell>
          <cell r="F114">
            <v>365904</v>
          </cell>
        </row>
        <row r="115">
          <cell r="A115" t="str">
            <v>4,2,4,3</v>
          </cell>
          <cell r="B115" t="str">
            <v>TUBERÍA PVC-P 1/2"</v>
          </cell>
          <cell r="C115" t="str">
            <v>ML</v>
          </cell>
          <cell r="D115">
            <v>147.30000000000001</v>
          </cell>
          <cell r="E115">
            <v>5079</v>
          </cell>
          <cell r="F115">
            <v>748136.70000000007</v>
          </cell>
        </row>
        <row r="116">
          <cell r="A116" t="str">
            <v>4,2,4,4</v>
          </cell>
          <cell r="B116" t="str">
            <v>ACCESORIO PVC-P 1"</v>
          </cell>
          <cell r="C116" t="str">
            <v>UND</v>
          </cell>
          <cell r="D116">
            <v>9</v>
          </cell>
          <cell r="E116">
            <v>4143</v>
          </cell>
          <cell r="F116">
            <v>37287</v>
          </cell>
        </row>
        <row r="117">
          <cell r="A117" t="str">
            <v>4,2,4,5</v>
          </cell>
          <cell r="B117" t="str">
            <v>ACCESORIO PVC-P 3/4"</v>
          </cell>
          <cell r="C117" t="str">
            <v>UND</v>
          </cell>
          <cell r="D117">
            <v>19</v>
          </cell>
          <cell r="E117">
            <v>2755</v>
          </cell>
          <cell r="F117">
            <v>52345</v>
          </cell>
        </row>
        <row r="118">
          <cell r="A118" t="str">
            <v>4,2,4,6</v>
          </cell>
          <cell r="B118" t="str">
            <v>ACCESORIO PVC-P 1/2"</v>
          </cell>
          <cell r="C118" t="str">
            <v>UND</v>
          </cell>
          <cell r="D118">
            <v>22</v>
          </cell>
          <cell r="E118">
            <v>1709</v>
          </cell>
          <cell r="F118">
            <v>37598</v>
          </cell>
        </row>
        <row r="119">
          <cell r="A119" t="str">
            <v>4.2.5</v>
          </cell>
          <cell r="B119" t="str">
            <v>RED INCENDIO</v>
          </cell>
          <cell r="F119">
            <v>10620284.25</v>
          </cell>
        </row>
        <row r="120">
          <cell r="A120" t="str">
            <v>4.2.5.1</v>
          </cell>
          <cell r="B120" t="str">
            <v>TUBERIA ACERO RANURADA SCH40 3"  (INCLUYE ACCESORIOS)</v>
          </cell>
          <cell r="C120" t="str">
            <v>ML</v>
          </cell>
          <cell r="D120">
            <v>67.5</v>
          </cell>
          <cell r="E120">
            <v>126415</v>
          </cell>
          <cell r="F120">
            <v>8533012.5</v>
          </cell>
        </row>
        <row r="121">
          <cell r="A121" t="str">
            <v>4.2.5.2</v>
          </cell>
          <cell r="B121" t="str">
            <v>TUBERIA ACERO RANURADA SCH40 2 1/2"  (INCLUYE ACCESORIOS)</v>
          </cell>
          <cell r="C121" t="str">
            <v>ML</v>
          </cell>
          <cell r="D121">
            <v>6</v>
          </cell>
          <cell r="E121">
            <v>39689</v>
          </cell>
          <cell r="F121">
            <v>238134</v>
          </cell>
        </row>
        <row r="122">
          <cell r="A122" t="str">
            <v>4.2.5.3</v>
          </cell>
          <cell r="B122" t="str">
            <v>COUPLING ACERO RANURADO RIGIDO 3"</v>
          </cell>
          <cell r="C122" t="str">
            <v>ML</v>
          </cell>
          <cell r="D122">
            <v>16</v>
          </cell>
          <cell r="E122">
            <v>18432</v>
          </cell>
          <cell r="F122">
            <v>294912</v>
          </cell>
        </row>
        <row r="123">
          <cell r="A123" t="str">
            <v>4.2.5.4</v>
          </cell>
          <cell r="B123" t="str">
            <v>COUPLING ACERO RANURADO RIGIDO 2 1/2"</v>
          </cell>
          <cell r="C123" t="str">
            <v>ML</v>
          </cell>
          <cell r="D123">
            <v>18</v>
          </cell>
          <cell r="E123">
            <v>14992</v>
          </cell>
          <cell r="F123">
            <v>269856</v>
          </cell>
        </row>
        <row r="124">
          <cell r="A124" t="str">
            <v>4.2.5.5</v>
          </cell>
          <cell r="B124" t="str">
            <v>COUPLING ACERO RANURADO RIGIDO 1 1/2"</v>
          </cell>
          <cell r="C124" t="str">
            <v>ML</v>
          </cell>
          <cell r="D124">
            <v>6</v>
          </cell>
          <cell r="E124">
            <v>13464</v>
          </cell>
          <cell r="F124">
            <v>80784</v>
          </cell>
        </row>
        <row r="125">
          <cell r="A125" t="str">
            <v>4.2.5.6</v>
          </cell>
          <cell r="B125" t="str">
            <v>GABINETES TIPO III CON VALVULA REDUCTORA 1½"</v>
          </cell>
          <cell r="C125" t="str">
            <v>UND</v>
          </cell>
          <cell r="D125">
            <v>3</v>
          </cell>
          <cell r="E125">
            <v>163254</v>
          </cell>
          <cell r="F125">
            <v>489762</v>
          </cell>
        </row>
        <row r="126">
          <cell r="A126" t="str">
            <v>4.2.5.7</v>
          </cell>
          <cell r="B126" t="str">
            <v xml:space="preserve">ABRAZADERA TIPO PERA O TRAPECIO </v>
          </cell>
          <cell r="C126" t="str">
            <v>UND</v>
          </cell>
          <cell r="D126">
            <v>11.25</v>
          </cell>
          <cell r="E126">
            <v>5239</v>
          </cell>
          <cell r="F126">
            <v>58938.75</v>
          </cell>
        </row>
        <row r="127">
          <cell r="A127" t="str">
            <v>4.2.5.8</v>
          </cell>
          <cell r="B127" t="str">
            <v>PINTURA ESMALTE SOBRE TUBERIA 3"</v>
          </cell>
          <cell r="C127" t="str">
            <v>ML</v>
          </cell>
          <cell r="D127">
            <v>67.5</v>
          </cell>
          <cell r="E127">
            <v>9702</v>
          </cell>
          <cell r="F127">
            <v>654885</v>
          </cell>
        </row>
        <row r="128">
          <cell r="A128" t="str">
            <v>4.2.6</v>
          </cell>
          <cell r="B128" t="str">
            <v>REDES DE AGUA FRIA PVC P (BOMBAS EYECTORAS SOTANO)</v>
          </cell>
          <cell r="F128">
            <v>6733314</v>
          </cell>
        </row>
        <row r="129">
          <cell r="A129" t="str">
            <v>4.2.6.1</v>
          </cell>
          <cell r="B129" t="str">
            <v>VALVULA TIPO RED WHITE 3"</v>
          </cell>
          <cell r="C129" t="str">
            <v>UND</v>
          </cell>
          <cell r="D129">
            <v>1</v>
          </cell>
          <cell r="E129">
            <v>420212</v>
          </cell>
          <cell r="F129">
            <v>420212</v>
          </cell>
        </row>
        <row r="130">
          <cell r="A130" t="str">
            <v>4.2.6.2</v>
          </cell>
          <cell r="B130" t="str">
            <v>VALVULA TIPO RED WHITE 2 1/2"</v>
          </cell>
          <cell r="C130" t="str">
            <v>UND</v>
          </cell>
          <cell r="D130">
            <v>1</v>
          </cell>
          <cell r="E130">
            <v>309897</v>
          </cell>
          <cell r="F130">
            <v>309897</v>
          </cell>
        </row>
        <row r="131">
          <cell r="A131" t="str">
            <v>4.2.6.3</v>
          </cell>
          <cell r="B131" t="str">
            <v>VALVULA TIPO RED WHITE 3/4"</v>
          </cell>
          <cell r="C131" t="str">
            <v>UND</v>
          </cell>
          <cell r="D131">
            <v>1</v>
          </cell>
          <cell r="E131">
            <v>40629</v>
          </cell>
          <cell r="F131">
            <v>40629</v>
          </cell>
        </row>
        <row r="132">
          <cell r="A132" t="str">
            <v>4.2.6.4</v>
          </cell>
          <cell r="B132" t="str">
            <v>VALVULA TIPO RED WHITE 1/2"</v>
          </cell>
          <cell r="C132" t="str">
            <v>UND</v>
          </cell>
          <cell r="D132">
            <v>2</v>
          </cell>
          <cell r="E132">
            <v>32521</v>
          </cell>
          <cell r="F132">
            <v>65042</v>
          </cell>
        </row>
        <row r="133">
          <cell r="A133" t="str">
            <v>4.2.6.5</v>
          </cell>
          <cell r="B133" t="str">
            <v xml:space="preserve">CAJILLA UN (1) MEDIDOR </v>
          </cell>
          <cell r="C133" t="str">
            <v>UND</v>
          </cell>
          <cell r="D133">
            <v>29</v>
          </cell>
          <cell r="E133">
            <v>87256</v>
          </cell>
          <cell r="F133">
            <v>2530424</v>
          </cell>
        </row>
        <row r="134">
          <cell r="A134" t="str">
            <v>4.2.6.6</v>
          </cell>
          <cell r="B134" t="str">
            <v>CAJILLA DOS (2) MEDIDORES</v>
          </cell>
          <cell r="C134" t="str">
            <v>UND</v>
          </cell>
          <cell r="D134">
            <v>11</v>
          </cell>
          <cell r="E134">
            <v>170364</v>
          </cell>
          <cell r="F134">
            <v>1874004</v>
          </cell>
        </row>
        <row r="135">
          <cell r="A135" t="str">
            <v>4.2.6.7</v>
          </cell>
          <cell r="B135" t="str">
            <v>CAJILLA TRES (3) MEDIDORES</v>
          </cell>
          <cell r="C135" t="str">
            <v>UND</v>
          </cell>
          <cell r="D135">
            <v>6</v>
          </cell>
          <cell r="E135">
            <v>248851</v>
          </cell>
          <cell r="F135">
            <v>1493106</v>
          </cell>
        </row>
        <row r="136">
          <cell r="A136" t="str">
            <v>4.2.7</v>
          </cell>
          <cell r="B136" t="str">
            <v>REGISTROS Y VALVULERIA</v>
          </cell>
          <cell r="F136">
            <v>9571542</v>
          </cell>
        </row>
        <row r="137">
          <cell r="A137" t="str">
            <v>4.2.7.1</v>
          </cell>
          <cell r="B137" t="str">
            <v>TUBERIA PVCP 3" RDE 21 (INCLUYE ACCESORIOS)</v>
          </cell>
          <cell r="C137" t="str">
            <v>UND</v>
          </cell>
          <cell r="D137">
            <v>129</v>
          </cell>
          <cell r="E137">
            <v>74198</v>
          </cell>
          <cell r="F137">
            <v>9571542</v>
          </cell>
        </row>
        <row r="139">
          <cell r="A139" t="str">
            <v>4.3</v>
          </cell>
          <cell r="B139" t="str">
            <v xml:space="preserve">INSTALACIÓNES SANITARIAS </v>
          </cell>
          <cell r="F139">
            <v>157876482.40000001</v>
          </cell>
        </row>
        <row r="141">
          <cell r="A141" t="str">
            <v>4.3.1</v>
          </cell>
          <cell r="B141" t="str">
            <v>PUNTOS DE DESAGUE</v>
          </cell>
          <cell r="F141">
            <v>4827276</v>
          </cell>
        </row>
        <row r="142">
          <cell r="A142" t="str">
            <v>4.3.1.1</v>
          </cell>
          <cell r="B142" t="str">
            <v>PUNTOS DE DESAGUE  Ø 4"</v>
          </cell>
          <cell r="C142" t="str">
            <v>UND</v>
          </cell>
          <cell r="D142">
            <v>24</v>
          </cell>
          <cell r="E142">
            <v>34876</v>
          </cell>
          <cell r="F142">
            <v>837024</v>
          </cell>
        </row>
        <row r="143">
          <cell r="A143" t="str">
            <v>4.3.1.2</v>
          </cell>
          <cell r="B143" t="str">
            <v>PUNTOS DE DESAGUE  Ø 2"</v>
          </cell>
          <cell r="C143" t="str">
            <v>UND</v>
          </cell>
          <cell r="D143">
            <v>113</v>
          </cell>
          <cell r="E143">
            <v>17175</v>
          </cell>
          <cell r="F143">
            <v>1940775</v>
          </cell>
        </row>
        <row r="144">
          <cell r="A144" t="str">
            <v>4.3.1.3</v>
          </cell>
          <cell r="B144" t="str">
            <v>SIFON DE PISO   Ø 2"</v>
          </cell>
          <cell r="C144" t="str">
            <v>UND</v>
          </cell>
          <cell r="D144">
            <v>173</v>
          </cell>
          <cell r="E144">
            <v>7449</v>
          </cell>
          <cell r="F144">
            <v>1288677</v>
          </cell>
        </row>
        <row r="145">
          <cell r="A145" t="str">
            <v>4.3.1.4</v>
          </cell>
          <cell r="B145" t="str">
            <v>SIFON DE PISO   Ø 3"</v>
          </cell>
          <cell r="C145" t="str">
            <v>UND</v>
          </cell>
          <cell r="D145">
            <v>31</v>
          </cell>
          <cell r="E145">
            <v>9022</v>
          </cell>
          <cell r="F145">
            <v>279682</v>
          </cell>
        </row>
        <row r="146">
          <cell r="A146" t="str">
            <v>4.3.1.5</v>
          </cell>
          <cell r="B146" t="str">
            <v>SIFON DE PISO   Ø 4"</v>
          </cell>
          <cell r="C146" t="str">
            <v>UND</v>
          </cell>
          <cell r="D146">
            <v>38</v>
          </cell>
          <cell r="E146">
            <v>12661</v>
          </cell>
          <cell r="F146">
            <v>481118</v>
          </cell>
        </row>
        <row r="147">
          <cell r="A147" t="str">
            <v>4.3.2</v>
          </cell>
          <cell r="B147" t="str">
            <v>REDES DE AGUAS RESIDUALES</v>
          </cell>
          <cell r="F147">
            <v>43840693</v>
          </cell>
        </row>
        <row r="148">
          <cell r="A148" t="str">
            <v>4.3.2.1</v>
          </cell>
          <cell r="B148" t="str">
            <v>TUBERIA PVC-SANITARIA 2" (INCLUYE ACCESORIOS)</v>
          </cell>
          <cell r="C148" t="str">
            <v>ML</v>
          </cell>
          <cell r="D148">
            <v>733</v>
          </cell>
          <cell r="E148">
            <v>14797</v>
          </cell>
          <cell r="F148">
            <v>10846201</v>
          </cell>
        </row>
        <row r="149">
          <cell r="A149" t="str">
            <v>4.3.2.2</v>
          </cell>
          <cell r="B149" t="str">
            <v>TUBERIA  PVC-SANITARIA 3" (INCLUYE ACCESORIOS)</v>
          </cell>
          <cell r="C149" t="str">
            <v>ML</v>
          </cell>
          <cell r="D149">
            <v>327</v>
          </cell>
          <cell r="E149">
            <v>21180</v>
          </cell>
          <cell r="F149">
            <v>6925860</v>
          </cell>
        </row>
        <row r="150">
          <cell r="A150" t="str">
            <v>4.3.2.3</v>
          </cell>
          <cell r="B150" t="str">
            <v>TUBERIA  PVC-SANITARIA 4" (INCLUYE ACCESORIOS)</v>
          </cell>
          <cell r="C150" t="str">
            <v>ML</v>
          </cell>
          <cell r="D150">
            <v>419</v>
          </cell>
          <cell r="E150">
            <v>29924</v>
          </cell>
          <cell r="F150">
            <v>12538156</v>
          </cell>
        </row>
        <row r="151">
          <cell r="A151" t="str">
            <v>4.3.2.4</v>
          </cell>
          <cell r="B151" t="str">
            <v>TUBERIA  PVC-SANITARIA 6" (INCLUYE ACCESORIOS)</v>
          </cell>
          <cell r="C151" t="str">
            <v>ML</v>
          </cell>
          <cell r="D151">
            <v>98</v>
          </cell>
          <cell r="E151">
            <v>94948</v>
          </cell>
          <cell r="F151">
            <v>9304904</v>
          </cell>
        </row>
        <row r="152">
          <cell r="A152" t="str">
            <v>4.3.2.5</v>
          </cell>
          <cell r="B152" t="str">
            <v>TUBERIA  PVC-ALCANTARILLADO 8" (INCLUYE ACCESORIOS)</v>
          </cell>
          <cell r="C152" t="str">
            <v>ML</v>
          </cell>
          <cell r="D152">
            <v>36</v>
          </cell>
          <cell r="E152">
            <v>117377</v>
          </cell>
          <cell r="F152">
            <v>4225572</v>
          </cell>
        </row>
        <row r="153">
          <cell r="A153" t="str">
            <v>4.3.3</v>
          </cell>
          <cell r="B153" t="str">
            <v>REDES DE AGUAS LLUVIAS</v>
          </cell>
          <cell r="F153">
            <v>28692532</v>
          </cell>
        </row>
        <row r="154">
          <cell r="A154" t="str">
            <v>4.3.3.1</v>
          </cell>
          <cell r="B154" t="str">
            <v>TUBERIA PVC-SANITARIA 4" (INCLUYE ACCESORIOS)</v>
          </cell>
          <cell r="C154" t="str">
            <v>ML</v>
          </cell>
          <cell r="D154">
            <v>733</v>
          </cell>
          <cell r="E154">
            <v>29924</v>
          </cell>
          <cell r="F154">
            <v>21934292</v>
          </cell>
        </row>
        <row r="155">
          <cell r="A155" t="str">
            <v>4.3.3.2</v>
          </cell>
          <cell r="B155" t="str">
            <v>TRAGANTES CONCENTRICAS EN ALUMINIO 4"</v>
          </cell>
          <cell r="C155" t="str">
            <v>UND</v>
          </cell>
          <cell r="D155">
            <v>31</v>
          </cell>
          <cell r="E155">
            <v>27036</v>
          </cell>
          <cell r="F155">
            <v>838116</v>
          </cell>
        </row>
        <row r="156">
          <cell r="A156" t="str">
            <v>4.3.3.3</v>
          </cell>
          <cell r="B156" t="str">
            <v>SUMINISTRO E INSTALACION DE BOMBA EYECTORA DE 1HP</v>
          </cell>
          <cell r="C156" t="str">
            <v>UND</v>
          </cell>
          <cell r="D156">
            <v>2</v>
          </cell>
          <cell r="E156">
            <v>2960062</v>
          </cell>
          <cell r="F156">
            <v>5920124</v>
          </cell>
        </row>
        <row r="157">
          <cell r="A157" t="str">
            <v>4.3.4</v>
          </cell>
          <cell r="B157" t="str">
            <v>REDES DE DRENAJE</v>
          </cell>
          <cell r="F157">
            <v>12279005</v>
          </cell>
        </row>
        <row r="158">
          <cell r="A158" t="str">
            <v>4.3.4.1</v>
          </cell>
          <cell r="B158" t="str">
            <v>FILTRO DE DRENAJE EN TUBERIA PVC 4" CORRUGADA Y PERFORADA, GRAVA DE 1/2" GEOTEXTIL NT 1700 ANCHO DE ZANJA 40CM Y PROFUNDIDAD DE ZANJA 40CM</v>
          </cell>
          <cell r="C158" t="str">
            <v>ML</v>
          </cell>
          <cell r="D158">
            <v>51</v>
          </cell>
          <cell r="E158">
            <v>71729</v>
          </cell>
          <cell r="F158">
            <v>3658179</v>
          </cell>
        </row>
        <row r="159">
          <cell r="A159" t="str">
            <v>4.3.4.2</v>
          </cell>
          <cell r="B159" t="str">
            <v>SUMINISTRO E INSTALACION DE BOMBA EYECTORA DE 2HP</v>
          </cell>
          <cell r="C159" t="str">
            <v>UND</v>
          </cell>
          <cell r="D159">
            <v>2</v>
          </cell>
          <cell r="E159">
            <v>4310413</v>
          </cell>
          <cell r="F159">
            <v>8620826</v>
          </cell>
        </row>
        <row r="160">
          <cell r="A160" t="str">
            <v>4.3.5</v>
          </cell>
          <cell r="B160" t="str">
            <v>OBRAS COMPLEMENTARIAS</v>
          </cell>
          <cell r="F160">
            <v>28285255.399999999</v>
          </cell>
        </row>
        <row r="161">
          <cell r="A161" t="str">
            <v>4.3.5.1</v>
          </cell>
          <cell r="B161" t="str">
            <v>TRAMPA DE GRASAS</v>
          </cell>
          <cell r="C161" t="str">
            <v>UND</v>
          </cell>
          <cell r="D161">
            <v>32</v>
          </cell>
          <cell r="E161">
            <v>646234</v>
          </cell>
          <cell r="F161">
            <v>20679488</v>
          </cell>
        </row>
        <row r="162">
          <cell r="A162" t="str">
            <v>4.3.5.2</v>
          </cell>
          <cell r="B162" t="str">
            <v>CAJA INSPECCION LADRILLO RECOCIDO 0.60 X 0.60 M</v>
          </cell>
          <cell r="C162" t="str">
            <v>UND</v>
          </cell>
          <cell r="D162">
            <v>6</v>
          </cell>
          <cell r="E162">
            <v>367350</v>
          </cell>
          <cell r="F162">
            <v>2204100</v>
          </cell>
        </row>
        <row r="163">
          <cell r="A163" t="str">
            <v>4.3.5.3</v>
          </cell>
          <cell r="B163" t="str">
            <v>CAJA INSPECCION LADRILLO RECOCIDO 0.80 X 0.80M</v>
          </cell>
          <cell r="C163" t="str">
            <v>UND</v>
          </cell>
          <cell r="D163">
            <v>7</v>
          </cell>
          <cell r="E163">
            <v>517220</v>
          </cell>
          <cell r="F163">
            <v>3620540</v>
          </cell>
        </row>
        <row r="164">
          <cell r="A164" t="str">
            <v>4.3.5.4</v>
          </cell>
          <cell r="B164" t="str">
            <v>DESARENADOR 1,60 X 0,80M</v>
          </cell>
          <cell r="C164" t="str">
            <v>UND</v>
          </cell>
          <cell r="D164">
            <v>1</v>
          </cell>
          <cell r="E164">
            <v>616198</v>
          </cell>
          <cell r="F164">
            <v>616198</v>
          </cell>
        </row>
        <row r="165">
          <cell r="A165" t="str">
            <v>4.3.5.5</v>
          </cell>
          <cell r="B165" t="str">
            <v>CONSTRUCCION DE CARCAMO EN CONCRETO SEGÚN DETALLE CARCAMO TIPO 2 IDRD</v>
          </cell>
          <cell r="C165" t="str">
            <v>ML</v>
          </cell>
          <cell r="D165">
            <v>5.3</v>
          </cell>
          <cell r="E165">
            <v>219798</v>
          </cell>
          <cell r="F165">
            <v>1164929.3999999999</v>
          </cell>
        </row>
        <row r="166">
          <cell r="A166" t="str">
            <v>4.3.6</v>
          </cell>
          <cell r="B166" t="str">
            <v>OBRAS EXTERIORES</v>
          </cell>
          <cell r="F166">
            <v>4489594</v>
          </cell>
        </row>
        <row r="167">
          <cell r="A167" t="str">
            <v>4.3.6.1</v>
          </cell>
          <cell r="B167" t="str">
            <v>CAJA INSPECCION LADRILLO RECOCIDO 0.90 X 0.90 M</v>
          </cell>
          <cell r="C167" t="str">
            <v>UND</v>
          </cell>
          <cell r="D167">
            <v>2</v>
          </cell>
          <cell r="E167">
            <v>597476</v>
          </cell>
          <cell r="F167">
            <v>1194952</v>
          </cell>
        </row>
        <row r="168">
          <cell r="A168" t="str">
            <v>4.3.6.2</v>
          </cell>
          <cell r="B168" t="str">
            <v>CAJA INSPECCION LADRILLO RECOCIDO 0.80 X 0.80M</v>
          </cell>
          <cell r="C168" t="str">
            <v>UND</v>
          </cell>
          <cell r="D168">
            <v>1</v>
          </cell>
          <cell r="E168">
            <v>517220</v>
          </cell>
          <cell r="F168">
            <v>517220</v>
          </cell>
        </row>
        <row r="169">
          <cell r="A169" t="str">
            <v>4.3.6.3</v>
          </cell>
          <cell r="B169" t="str">
            <v>TUBERIA PVC ALCANTARILLADO  6" (INCLUYE ACCESORIOS)</v>
          </cell>
          <cell r="C169" t="str">
            <v>ML</v>
          </cell>
          <cell r="D169">
            <v>7</v>
          </cell>
          <cell r="E169">
            <v>94948</v>
          </cell>
          <cell r="F169">
            <v>664636</v>
          </cell>
        </row>
        <row r="170">
          <cell r="A170" t="str">
            <v>4.3.6.4</v>
          </cell>
          <cell r="B170" t="str">
            <v>TUBERIA PVC ALCANTARILLADO  8" (INCLUYE ACCESORIOS)</v>
          </cell>
          <cell r="C170" t="str">
            <v>UND</v>
          </cell>
          <cell r="D170">
            <v>18</v>
          </cell>
          <cell r="E170">
            <v>117377</v>
          </cell>
          <cell r="F170">
            <v>2112786</v>
          </cell>
        </row>
        <row r="171">
          <cell r="A171" t="str">
            <v>4.3.7</v>
          </cell>
          <cell r="B171" t="str">
            <v>OBRAS CUARTO DE BOMBAS</v>
          </cell>
          <cell r="F171">
            <v>35462127</v>
          </cell>
        </row>
        <row r="172">
          <cell r="A172" t="str">
            <v>4.3.7.1</v>
          </cell>
          <cell r="B172" t="str">
            <v>TUBERIA HG SCH-40 Ø4" (INCLUYE ACCESORIOS)</v>
          </cell>
          <cell r="C172" t="str">
            <v>ML</v>
          </cell>
          <cell r="D172">
            <v>12</v>
          </cell>
          <cell r="E172">
            <v>251186</v>
          </cell>
          <cell r="F172">
            <v>3014232</v>
          </cell>
        </row>
        <row r="173">
          <cell r="A173" t="str">
            <v>4.3.7.2</v>
          </cell>
          <cell r="B173" t="str">
            <v>TUBERIA HG SCH-40 Ø3" (INCLUYE ACCESORIOS)</v>
          </cell>
          <cell r="C173" t="str">
            <v>ML</v>
          </cell>
          <cell r="D173">
            <v>7</v>
          </cell>
          <cell r="E173">
            <v>161965</v>
          </cell>
          <cell r="F173">
            <v>1133755</v>
          </cell>
        </row>
        <row r="174">
          <cell r="A174" t="str">
            <v>4.3.7.3</v>
          </cell>
          <cell r="B174" t="str">
            <v>TUBERIA HG SCH-40 Ø2" (INCLUYE ACCESORIOS)</v>
          </cell>
          <cell r="C174" t="str">
            <v>ML</v>
          </cell>
          <cell r="D174">
            <v>1.5</v>
          </cell>
          <cell r="E174">
            <v>64470</v>
          </cell>
          <cell r="F174">
            <v>96705</v>
          </cell>
        </row>
        <row r="175">
          <cell r="A175" t="str">
            <v>4.3.7.4</v>
          </cell>
          <cell r="B175" t="str">
            <v>TUBERIA HG SCH-40 Ø 1 1/2" (INCLUYE ACCESORIOS)</v>
          </cell>
          <cell r="C175" t="str">
            <v>ML</v>
          </cell>
          <cell r="D175">
            <v>2.5</v>
          </cell>
          <cell r="E175">
            <v>46082</v>
          </cell>
          <cell r="F175">
            <v>115205</v>
          </cell>
        </row>
        <row r="176">
          <cell r="A176" t="str">
            <v>4.3.7.5</v>
          </cell>
          <cell r="B176" t="str">
            <v>TUBERIA HG SCH-40 Ø 1" (INCLUYE ACCESORIOS)</v>
          </cell>
          <cell r="C176" t="str">
            <v>ML</v>
          </cell>
          <cell r="D176">
            <v>1</v>
          </cell>
          <cell r="E176">
            <v>22712</v>
          </cell>
          <cell r="F176">
            <v>22712</v>
          </cell>
        </row>
        <row r="177">
          <cell r="A177" t="str">
            <v>4.3.7.6</v>
          </cell>
          <cell r="B177" t="str">
            <v>BRIDA ROSCADA 4"</v>
          </cell>
          <cell r="C177" t="str">
            <v>UND</v>
          </cell>
          <cell r="D177">
            <v>12</v>
          </cell>
          <cell r="E177">
            <v>41104</v>
          </cell>
          <cell r="F177">
            <v>493248</v>
          </cell>
        </row>
        <row r="178">
          <cell r="A178" t="str">
            <v>4.3.7.7</v>
          </cell>
          <cell r="B178" t="str">
            <v>BRIDA ROSCADA 2"</v>
          </cell>
          <cell r="C178" t="str">
            <v>UND</v>
          </cell>
          <cell r="D178">
            <v>10</v>
          </cell>
          <cell r="E178">
            <v>34104</v>
          </cell>
          <cell r="F178">
            <v>341040</v>
          </cell>
        </row>
        <row r="179">
          <cell r="A179" t="str">
            <v>4.3.7.8</v>
          </cell>
          <cell r="B179" t="str">
            <v>NIPLE PASAMURO 4"</v>
          </cell>
          <cell r="C179" t="str">
            <v>UND</v>
          </cell>
          <cell r="D179">
            <v>4</v>
          </cell>
          <cell r="E179">
            <v>136656</v>
          </cell>
          <cell r="F179">
            <v>546624</v>
          </cell>
        </row>
        <row r="180">
          <cell r="A180" t="str">
            <v>4.3.7.9</v>
          </cell>
          <cell r="B180" t="str">
            <v>NIPLE PASAMURO 3"</v>
          </cell>
          <cell r="C180" t="str">
            <v>UND</v>
          </cell>
          <cell r="D180">
            <v>1</v>
          </cell>
          <cell r="E180">
            <v>106656</v>
          </cell>
          <cell r="F180">
            <v>106656</v>
          </cell>
        </row>
        <row r="181">
          <cell r="A181" t="str">
            <v>4.3.7.10</v>
          </cell>
          <cell r="B181" t="str">
            <v>NIPLE PASAMURO 1 1/2"</v>
          </cell>
          <cell r="C181" t="str">
            <v>UND</v>
          </cell>
          <cell r="D181">
            <v>2</v>
          </cell>
          <cell r="E181">
            <v>49104</v>
          </cell>
          <cell r="F181">
            <v>98208</v>
          </cell>
        </row>
        <row r="182">
          <cell r="A182" t="str">
            <v>4.3.7.11</v>
          </cell>
          <cell r="B182" t="str">
            <v>VALVULA DE PIE 4"</v>
          </cell>
          <cell r="C182" t="str">
            <v>UND</v>
          </cell>
          <cell r="D182">
            <v>2</v>
          </cell>
          <cell r="E182">
            <v>205508</v>
          </cell>
          <cell r="F182">
            <v>411016</v>
          </cell>
        </row>
        <row r="183">
          <cell r="A183" t="str">
            <v>4.3.7.12</v>
          </cell>
          <cell r="B183" t="str">
            <v>VALVULA DE PIE 3"</v>
          </cell>
          <cell r="C183" t="str">
            <v>UND</v>
          </cell>
          <cell r="D183">
            <v>1</v>
          </cell>
          <cell r="E183">
            <v>122970</v>
          </cell>
          <cell r="F183">
            <v>122970</v>
          </cell>
        </row>
        <row r="184">
          <cell r="A184" t="str">
            <v>4.3.7.13</v>
          </cell>
          <cell r="B184" t="str">
            <v>VALVULA CHEQUE CORTNA 4"</v>
          </cell>
          <cell r="C184" t="str">
            <v>UND</v>
          </cell>
          <cell r="D184">
            <v>3</v>
          </cell>
          <cell r="E184">
            <v>212788</v>
          </cell>
          <cell r="F184">
            <v>638364</v>
          </cell>
        </row>
        <row r="185">
          <cell r="A185" t="str">
            <v>4.3.7.14</v>
          </cell>
          <cell r="B185" t="str">
            <v>VALVULA CHEQUE CORTNA 3"</v>
          </cell>
          <cell r="C185" t="str">
            <v>UND</v>
          </cell>
          <cell r="D185">
            <v>1</v>
          </cell>
          <cell r="E185">
            <v>76378</v>
          </cell>
          <cell r="F185">
            <v>76378</v>
          </cell>
        </row>
        <row r="186">
          <cell r="A186" t="str">
            <v>4.3.7.15</v>
          </cell>
          <cell r="B186" t="str">
            <v>VALVULA CHEQUE CORTNA 2"</v>
          </cell>
          <cell r="C186" t="str">
            <v>UND</v>
          </cell>
          <cell r="D186">
            <v>3</v>
          </cell>
          <cell r="E186">
            <v>63657</v>
          </cell>
          <cell r="F186">
            <v>190971</v>
          </cell>
        </row>
        <row r="187">
          <cell r="A187" t="str">
            <v>4.3.7.16</v>
          </cell>
          <cell r="B187" t="str">
            <v>VALVULA CHEQUE CORTNA 1 1/2"</v>
          </cell>
          <cell r="C187" t="str">
            <v>UND</v>
          </cell>
          <cell r="D187">
            <v>1</v>
          </cell>
          <cell r="E187">
            <v>27083</v>
          </cell>
          <cell r="F187">
            <v>27083</v>
          </cell>
        </row>
        <row r="188">
          <cell r="A188" t="str">
            <v>4.3.7.17</v>
          </cell>
          <cell r="B188" t="str">
            <v>VALVULA CHEQUE CORTNA 1"</v>
          </cell>
          <cell r="C188" t="str">
            <v>UND</v>
          </cell>
          <cell r="D188">
            <v>3</v>
          </cell>
          <cell r="E188">
            <v>14048</v>
          </cell>
          <cell r="F188">
            <v>42144</v>
          </cell>
        </row>
        <row r="189">
          <cell r="A189" t="str">
            <v>4.3.7.18</v>
          </cell>
          <cell r="B189" t="str">
            <v>REGISTRO CORTINA 4"</v>
          </cell>
          <cell r="C189" t="str">
            <v>UND</v>
          </cell>
          <cell r="D189">
            <v>3</v>
          </cell>
          <cell r="E189">
            <v>290788</v>
          </cell>
          <cell r="F189">
            <v>872364</v>
          </cell>
        </row>
        <row r="190">
          <cell r="A190" t="str">
            <v>4.3.7.19</v>
          </cell>
          <cell r="B190" t="str">
            <v>REGISTRO CORTINA 2"</v>
          </cell>
          <cell r="C190" t="str">
            <v>UND</v>
          </cell>
          <cell r="D190">
            <v>3</v>
          </cell>
          <cell r="E190">
            <v>111738</v>
          </cell>
          <cell r="F190">
            <v>335214</v>
          </cell>
        </row>
        <row r="191">
          <cell r="A191" t="str">
            <v>4.3.7.20</v>
          </cell>
          <cell r="B191" t="str">
            <v>UNIVERSAL HG 2"</v>
          </cell>
          <cell r="C191" t="str">
            <v>UND</v>
          </cell>
          <cell r="D191">
            <v>1</v>
          </cell>
          <cell r="E191">
            <v>25626</v>
          </cell>
          <cell r="F191">
            <v>25626</v>
          </cell>
        </row>
        <row r="192">
          <cell r="A192" t="str">
            <v>4.3.7.21</v>
          </cell>
          <cell r="B192" t="str">
            <v>UNION FLEXIBLE BORRACHA 4"</v>
          </cell>
          <cell r="C192" t="str">
            <v>UND</v>
          </cell>
          <cell r="D192">
            <v>2</v>
          </cell>
          <cell r="E192">
            <v>163806</v>
          </cell>
          <cell r="F192">
            <v>327612</v>
          </cell>
        </row>
        <row r="193">
          <cell r="A193" t="str">
            <v>4.3.7.22</v>
          </cell>
          <cell r="B193" t="str">
            <v>UNION FLEXIBLE BORRACHA 2"</v>
          </cell>
          <cell r="C193" t="str">
            <v>UND</v>
          </cell>
          <cell r="D193">
            <v>2</v>
          </cell>
          <cell r="E193">
            <v>80981</v>
          </cell>
          <cell r="F193">
            <v>161962</v>
          </cell>
        </row>
        <row r="194">
          <cell r="A194" t="str">
            <v>4.3.7.23</v>
          </cell>
          <cell r="B194" t="str">
            <v>COPA EXCENTRICA 4" X 3"</v>
          </cell>
          <cell r="C194" t="str">
            <v>UND</v>
          </cell>
          <cell r="D194">
            <v>4</v>
          </cell>
          <cell r="E194">
            <v>128296</v>
          </cell>
          <cell r="F194">
            <v>513184</v>
          </cell>
        </row>
        <row r="195">
          <cell r="A195" t="str">
            <v>4.3.7.24</v>
          </cell>
          <cell r="B195" t="str">
            <v>COPA EXCENTRICA 4" X 2"</v>
          </cell>
          <cell r="C195" t="str">
            <v>UND</v>
          </cell>
          <cell r="D195">
            <v>3</v>
          </cell>
          <cell r="E195">
            <v>107806</v>
          </cell>
          <cell r="F195">
            <v>323418</v>
          </cell>
        </row>
        <row r="196">
          <cell r="A196" t="str">
            <v>4.3.7.25</v>
          </cell>
          <cell r="B196" t="str">
            <v>COPA EXCENTRICA 4" X 1"</v>
          </cell>
          <cell r="C196" t="str">
            <v>UND</v>
          </cell>
          <cell r="D196">
            <v>1</v>
          </cell>
          <cell r="E196">
            <v>94935</v>
          </cell>
          <cell r="F196">
            <v>94935</v>
          </cell>
        </row>
        <row r="197">
          <cell r="A197" t="str">
            <v>4.3.7.26</v>
          </cell>
          <cell r="B197" t="str">
            <v>COPA EXCENTRICA  2" X 1 1/2"</v>
          </cell>
          <cell r="C197" t="str">
            <v>UND</v>
          </cell>
          <cell r="D197">
            <v>1</v>
          </cell>
          <cell r="E197">
            <v>59495</v>
          </cell>
          <cell r="F197">
            <v>59495</v>
          </cell>
        </row>
        <row r="198">
          <cell r="A198" t="str">
            <v>4.3.7.27</v>
          </cell>
          <cell r="B198" t="str">
            <v>MANOMETRO 200 PSI</v>
          </cell>
          <cell r="C198" t="str">
            <v>UND</v>
          </cell>
          <cell r="D198">
            <v>4</v>
          </cell>
          <cell r="E198">
            <v>67506</v>
          </cell>
          <cell r="F198">
            <v>270024</v>
          </cell>
        </row>
        <row r="199">
          <cell r="A199" t="str">
            <v>4.3.7.28</v>
          </cell>
          <cell r="B199" t="str">
            <v>VALVULA REGULADORA PRESION 3"</v>
          </cell>
          <cell r="C199" t="str">
            <v>UND</v>
          </cell>
          <cell r="D199">
            <v>1</v>
          </cell>
          <cell r="E199">
            <v>408458</v>
          </cell>
          <cell r="F199">
            <v>408458</v>
          </cell>
        </row>
        <row r="200">
          <cell r="A200" t="str">
            <v>4.3.7.29</v>
          </cell>
          <cell r="B200" t="str">
            <v>SUMINISTRO E INSTALACION DE BOMBA CENTRIFUGA DE 7HP INCLUYE TANQUE HIDROACUMULADOR</v>
          </cell>
          <cell r="C200" t="str">
            <v>UND</v>
          </cell>
          <cell r="D200">
            <v>4</v>
          </cell>
          <cell r="E200">
            <v>6148131</v>
          </cell>
          <cell r="F200">
            <v>24592524</v>
          </cell>
        </row>
        <row r="202">
          <cell r="A202">
            <v>5</v>
          </cell>
          <cell r="B202" t="str">
            <v>RED DE GAS</v>
          </cell>
          <cell r="F202">
            <v>17373193</v>
          </cell>
        </row>
        <row r="203">
          <cell r="A203" t="str">
            <v>5.1</v>
          </cell>
          <cell r="B203" t="str">
            <v>TUBERIA ACERO  GALVANIZADO SCH 40  Ø 1/2" (INCLUYE ACCESORIOS)</v>
          </cell>
          <cell r="C203" t="str">
            <v>ML</v>
          </cell>
          <cell r="D203">
            <v>62</v>
          </cell>
          <cell r="E203">
            <v>18886</v>
          </cell>
          <cell r="F203">
            <v>1170932</v>
          </cell>
        </row>
        <row r="204">
          <cell r="A204" t="str">
            <v>5.2</v>
          </cell>
          <cell r="B204" t="str">
            <v>TUBERIA ACERO  GALVANIZADO SCH 40  Ø 3/4" (INCLUYE ACCESORIOS)</v>
          </cell>
          <cell r="C204" t="str">
            <v>ML</v>
          </cell>
          <cell r="D204">
            <v>326</v>
          </cell>
          <cell r="E204">
            <v>21368</v>
          </cell>
          <cell r="F204">
            <v>6965968</v>
          </cell>
        </row>
        <row r="205">
          <cell r="A205" t="str">
            <v>5.3</v>
          </cell>
          <cell r="B205" t="str">
            <v>VALVULA DE BOLA GAS 1/2"</v>
          </cell>
          <cell r="C205" t="str">
            <v>ML</v>
          </cell>
          <cell r="D205">
            <v>16</v>
          </cell>
          <cell r="E205">
            <v>30392</v>
          </cell>
          <cell r="F205">
            <v>486272</v>
          </cell>
        </row>
        <row r="206">
          <cell r="A206" t="str">
            <v>5.4</v>
          </cell>
          <cell r="B206" t="str">
            <v>VALVULA DE BOLA GAS 3/4"</v>
          </cell>
          <cell r="C206" t="str">
            <v>ML</v>
          </cell>
          <cell r="D206">
            <v>3</v>
          </cell>
          <cell r="E206">
            <v>36378</v>
          </cell>
          <cell r="F206">
            <v>109134</v>
          </cell>
        </row>
        <row r="207">
          <cell r="A207" t="str">
            <v>5.5</v>
          </cell>
          <cell r="B207" t="str">
            <v>ABRAZADERAS 3/4"</v>
          </cell>
          <cell r="C207" t="str">
            <v>UND</v>
          </cell>
          <cell r="D207">
            <v>211</v>
          </cell>
          <cell r="E207">
            <v>2507</v>
          </cell>
          <cell r="F207">
            <v>528977</v>
          </cell>
        </row>
        <row r="208">
          <cell r="A208" t="str">
            <v>5.6</v>
          </cell>
          <cell r="B208" t="str">
            <v>PUNTO DE GAS 1/2"</v>
          </cell>
          <cell r="C208" t="str">
            <v>UND</v>
          </cell>
          <cell r="D208">
            <v>16</v>
          </cell>
          <cell r="E208">
            <v>32861</v>
          </cell>
          <cell r="F208">
            <v>525776</v>
          </cell>
        </row>
        <row r="209">
          <cell r="A209" t="str">
            <v>5.7</v>
          </cell>
          <cell r="B209" t="str">
            <v>REGULADOR DE PRIMERA ETAPA 60 PSI G-5</v>
          </cell>
          <cell r="C209" t="str">
            <v>UND</v>
          </cell>
          <cell r="D209">
            <v>2</v>
          </cell>
          <cell r="E209">
            <v>151579</v>
          </cell>
          <cell r="F209">
            <v>303158</v>
          </cell>
        </row>
        <row r="210">
          <cell r="A210" t="str">
            <v>5.8</v>
          </cell>
          <cell r="B210" t="str">
            <v xml:space="preserve">MEDIDOR Y COSTOS MATRICULA </v>
          </cell>
          <cell r="C210" t="str">
            <v>UND</v>
          </cell>
          <cell r="D210">
            <v>16</v>
          </cell>
          <cell r="E210">
            <v>455186</v>
          </cell>
          <cell r="F210">
            <v>7282976</v>
          </cell>
        </row>
        <row r="212">
          <cell r="A212">
            <v>6</v>
          </cell>
          <cell r="B212" t="str">
            <v xml:space="preserve">INSTALACIONES ELECTRICAS </v>
          </cell>
          <cell r="F212">
            <v>238354290.67000002</v>
          </cell>
        </row>
        <row r="214">
          <cell r="A214" t="str">
            <v>6.1</v>
          </cell>
          <cell r="B214" t="str">
            <v>DESMONTES</v>
          </cell>
          <cell r="F214">
            <v>4737987</v>
          </cell>
        </row>
        <row r="215">
          <cell r="A215" t="str">
            <v>6.1.1</v>
          </cell>
          <cell r="B215" t="str">
            <v>DESMONTE DE SALIDA ELÉCTRICA (INTERRUPTOR, TOMAS O ILUMINACION)</v>
          </cell>
          <cell r="C215" t="str">
            <v>UND</v>
          </cell>
          <cell r="D215">
            <v>97</v>
          </cell>
          <cell r="E215">
            <v>21020</v>
          </cell>
          <cell r="F215">
            <v>2038940</v>
          </cell>
        </row>
        <row r="216">
          <cell r="A216" t="str">
            <v>6.1.2</v>
          </cell>
          <cell r="B216" t="str">
            <v>DESMONTE DE TABLERO ELECTRICO</v>
          </cell>
          <cell r="C216" t="str">
            <v>UND</v>
          </cell>
          <cell r="D216">
            <v>32</v>
          </cell>
          <cell r="E216">
            <v>47836</v>
          </cell>
          <cell r="F216">
            <v>1530752</v>
          </cell>
        </row>
        <row r="217">
          <cell r="A217" t="str">
            <v>6.1.3</v>
          </cell>
          <cell r="B217" t="str">
            <v>DESMONTE DE ACOMETIDAS Y REDES DE ALIMENTACION EXISTENTES</v>
          </cell>
          <cell r="C217" t="str">
            <v>GB</v>
          </cell>
          <cell r="D217">
            <v>1</v>
          </cell>
          <cell r="E217">
            <v>1050505</v>
          </cell>
          <cell r="F217">
            <v>1050505</v>
          </cell>
        </row>
        <row r="218">
          <cell r="A218" t="str">
            <v>6.1.4</v>
          </cell>
          <cell r="B218" t="str">
            <v>DESMONTE DE ARMARIO DE MEDIDORES ELECTRICOS</v>
          </cell>
          <cell r="C218" t="str">
            <v>UND</v>
          </cell>
          <cell r="D218">
            <v>1</v>
          </cell>
          <cell r="E218">
            <v>117790</v>
          </cell>
          <cell r="F218">
            <v>117790</v>
          </cell>
        </row>
        <row r="219">
          <cell r="A219" t="str">
            <v>6.2</v>
          </cell>
          <cell r="B219" t="str">
            <v>SALIDAS ILUMINACION (No incluye suministro luminarias)</v>
          </cell>
          <cell r="F219">
            <v>43917683</v>
          </cell>
        </row>
        <row r="220">
          <cell r="A220" t="str">
            <v>6.2.1</v>
          </cell>
          <cell r="B220" t="str">
            <v xml:space="preserve">SALIDA LÁMPARA FLUORESCENTE </v>
          </cell>
          <cell r="C220" t="str">
            <v>UND</v>
          </cell>
          <cell r="D220">
            <v>363</v>
          </cell>
          <cell r="E220">
            <v>62004</v>
          </cell>
          <cell r="F220">
            <v>22507452</v>
          </cell>
        </row>
        <row r="221">
          <cell r="A221" t="str">
            <v>6.2.2</v>
          </cell>
          <cell r="B221" t="str">
            <v>SALIDA INTERRUPTOR</v>
          </cell>
          <cell r="C221" t="str">
            <v>UND</v>
          </cell>
          <cell r="D221">
            <v>222</v>
          </cell>
          <cell r="E221">
            <v>65185</v>
          </cell>
          <cell r="F221">
            <v>14471070</v>
          </cell>
        </row>
        <row r="222">
          <cell r="A222" t="str">
            <v>6.2.3</v>
          </cell>
          <cell r="B222" t="str">
            <v>SALIDA LÁMPARA INCANDESCENTE TIPO TORTUGA</v>
          </cell>
          <cell r="C222" t="str">
            <v>UND</v>
          </cell>
          <cell r="D222">
            <v>4</v>
          </cell>
          <cell r="E222">
            <v>62185</v>
          </cell>
          <cell r="F222">
            <v>248740</v>
          </cell>
        </row>
        <row r="223">
          <cell r="A223" t="str">
            <v>6.2.4</v>
          </cell>
          <cell r="B223" t="str">
            <v>SALIDA LUMINARIA TIPO INDUSTRIAL METAL HALIDE 208V/250W EN  DOBLE ALTURA.</v>
          </cell>
          <cell r="C223" t="str">
            <v>UND</v>
          </cell>
          <cell r="D223">
            <v>31</v>
          </cell>
          <cell r="E223">
            <v>191239</v>
          </cell>
          <cell r="F223">
            <v>5928409</v>
          </cell>
        </row>
        <row r="224">
          <cell r="A224" t="str">
            <v>6.2.5</v>
          </cell>
          <cell r="B224" t="str">
            <v>SALIDA LUMINARIA TIPO REFLECTOR METAL HALIDE 208V/250W EN PARQUEADEROS</v>
          </cell>
          <cell r="C224" t="str">
            <v>UND</v>
          </cell>
          <cell r="D224">
            <v>6</v>
          </cell>
          <cell r="E224">
            <v>127002</v>
          </cell>
          <cell r="F224">
            <v>762012</v>
          </cell>
        </row>
        <row r="225">
          <cell r="A225" t="str">
            <v>6.3</v>
          </cell>
          <cell r="B225" t="str">
            <v>LUMINARIAS (Suministro e instalacion)</v>
          </cell>
          <cell r="F225">
            <v>38324262</v>
          </cell>
        </row>
        <row r="226">
          <cell r="A226" t="str">
            <v>6.3.1</v>
          </cell>
          <cell r="B226" t="str">
            <v>LÁMPARA FLUORESCENTE 2X32W</v>
          </cell>
          <cell r="C226" t="str">
            <v>UND</v>
          </cell>
          <cell r="D226">
            <v>355</v>
          </cell>
          <cell r="E226">
            <v>65391</v>
          </cell>
          <cell r="F226">
            <v>23213805</v>
          </cell>
        </row>
        <row r="227">
          <cell r="A227" t="str">
            <v>6.3.2</v>
          </cell>
          <cell r="B227" t="str">
            <v>LAMPARA AHORRADORA 50W</v>
          </cell>
          <cell r="C227" t="str">
            <v>UND</v>
          </cell>
          <cell r="D227">
            <v>2</v>
          </cell>
          <cell r="E227">
            <v>48159</v>
          </cell>
          <cell r="F227">
            <v>96318</v>
          </cell>
        </row>
        <row r="228">
          <cell r="A228" t="str">
            <v>6.3.3</v>
          </cell>
          <cell r="B228" t="str">
            <v>LÁMPARA DE INCRUSTAR 4X17W 60X60</v>
          </cell>
          <cell r="C228" t="str">
            <v>UND</v>
          </cell>
          <cell r="D228">
            <v>15</v>
          </cell>
          <cell r="E228">
            <v>178991</v>
          </cell>
          <cell r="F228">
            <v>2684865</v>
          </cell>
        </row>
        <row r="229">
          <cell r="A229" t="str">
            <v>6.3.4</v>
          </cell>
          <cell r="B229" t="str">
            <v>LÁMPARA TIPO TORTUGA 110V</v>
          </cell>
          <cell r="C229" t="str">
            <v>UND</v>
          </cell>
          <cell r="D229">
            <v>4</v>
          </cell>
          <cell r="E229">
            <v>75191</v>
          </cell>
          <cell r="F229">
            <v>300764</v>
          </cell>
        </row>
        <row r="230">
          <cell r="A230" t="str">
            <v>6.3.5</v>
          </cell>
          <cell r="B230" t="str">
            <v>LUMINARIA TIPO INDUSTRIAL METAL HALIDE 208V/250W EN HALL DOBLE ALTURA.</v>
          </cell>
          <cell r="C230" t="str">
            <v>UND</v>
          </cell>
          <cell r="D230">
            <v>31</v>
          </cell>
          <cell r="E230">
            <v>345496</v>
          </cell>
          <cell r="F230">
            <v>10710376</v>
          </cell>
        </row>
        <row r="231">
          <cell r="A231" t="str">
            <v>6.3.6</v>
          </cell>
          <cell r="B231" t="str">
            <v>LUMINARIA TIPO REFLECTOR 250W</v>
          </cell>
          <cell r="C231" t="str">
            <v>UND</v>
          </cell>
          <cell r="D231">
            <v>6</v>
          </cell>
          <cell r="E231">
            <v>219689</v>
          </cell>
          <cell r="F231">
            <v>1318134</v>
          </cell>
        </row>
        <row r="232">
          <cell r="A232" t="str">
            <v>6.4</v>
          </cell>
          <cell r="B232" t="str">
            <v>SALIDAS TOMAS Y COMUNICACIONES</v>
          </cell>
          <cell r="F232">
            <v>18609652</v>
          </cell>
        </row>
        <row r="233">
          <cell r="A233" t="str">
            <v>6.4.1</v>
          </cell>
          <cell r="B233" t="str">
            <v>TOMA MONOFASICA NORMAL</v>
          </cell>
          <cell r="C233" t="str">
            <v>UND</v>
          </cell>
          <cell r="D233">
            <v>226</v>
          </cell>
          <cell r="E233">
            <v>48159</v>
          </cell>
          <cell r="F233">
            <v>10883934</v>
          </cell>
        </row>
        <row r="234">
          <cell r="A234" t="str">
            <v>6.4.2</v>
          </cell>
          <cell r="B234" t="str">
            <v>TOMA MONOFASICA GFCI</v>
          </cell>
          <cell r="C234" t="str">
            <v>UND</v>
          </cell>
          <cell r="D234">
            <v>79</v>
          </cell>
          <cell r="E234">
            <v>90159</v>
          </cell>
          <cell r="F234">
            <v>7122561</v>
          </cell>
        </row>
        <row r="235">
          <cell r="A235" t="str">
            <v>6.4.3</v>
          </cell>
          <cell r="B235" t="str">
            <v>TOMA PARA TELÉFONO (RJ11)</v>
          </cell>
          <cell r="C235" t="str">
            <v>UND</v>
          </cell>
          <cell r="D235">
            <v>10</v>
          </cell>
          <cell r="E235">
            <v>37210</v>
          </cell>
          <cell r="F235">
            <v>372100</v>
          </cell>
        </row>
        <row r="236">
          <cell r="A236" t="str">
            <v>6.4.4</v>
          </cell>
          <cell r="B236" t="str">
            <v>TOMA PARA SONIDO</v>
          </cell>
          <cell r="C236" t="str">
            <v>UND</v>
          </cell>
          <cell r="D236">
            <v>1</v>
          </cell>
          <cell r="E236">
            <v>51910</v>
          </cell>
          <cell r="F236">
            <v>51910</v>
          </cell>
        </row>
        <row r="237">
          <cell r="A237" t="str">
            <v>6.4.5</v>
          </cell>
          <cell r="B237" t="str">
            <v>PARLANTE SEGÚN ESPECIFICACIONES</v>
          </cell>
          <cell r="C237" t="str">
            <v>UND</v>
          </cell>
          <cell r="D237">
            <v>1</v>
          </cell>
          <cell r="E237">
            <v>179147</v>
          </cell>
          <cell r="F237">
            <v>179147</v>
          </cell>
        </row>
        <row r="238">
          <cell r="A238" t="str">
            <v>6.5</v>
          </cell>
          <cell r="B238" t="str">
            <v>TABLEROS ELECTRICOS DISTRIBUCION</v>
          </cell>
          <cell r="F238">
            <v>82231739.679999992</v>
          </cell>
        </row>
        <row r="239">
          <cell r="A239" t="str">
            <v>6.5.1</v>
          </cell>
          <cell r="B239" t="str">
            <v>SALIDAS</v>
          </cell>
          <cell r="F239">
            <v>11895051</v>
          </cell>
        </row>
        <row r="240">
          <cell r="A240" t="str">
            <v>6.5.1.1</v>
          </cell>
          <cell r="B240" t="str">
            <v>TABLERO ELÉCTRICO DE 36 CTOS CON ESPACIO PARA TOTALIZADOR CUARTO ELECTRICO</v>
          </cell>
          <cell r="C240" t="str">
            <v>UND</v>
          </cell>
          <cell r="D240">
            <v>1</v>
          </cell>
          <cell r="E240">
            <v>555268</v>
          </cell>
          <cell r="F240">
            <v>555268</v>
          </cell>
        </row>
        <row r="241">
          <cell r="A241" t="str">
            <v>6.5.1.2</v>
          </cell>
          <cell r="B241" t="str">
            <v>TABLERO ELÉCTRICO DE 30 CTOS CON ESPACIO PARA TOTALIZADOR PUESTOS DE FRUVER Y LOCALES</v>
          </cell>
          <cell r="C241" t="str">
            <v>UND</v>
          </cell>
          <cell r="D241">
            <v>1</v>
          </cell>
          <cell r="E241">
            <v>481268</v>
          </cell>
          <cell r="F241">
            <v>481268</v>
          </cell>
        </row>
        <row r="242">
          <cell r="A242" t="str">
            <v>6.5.1.3</v>
          </cell>
          <cell r="B242" t="str">
            <v xml:space="preserve">TABLERO 4 CTOS MONOFASICO TIPO LUMINEX O SIMILAR (LOCALES INTERIORES) </v>
          </cell>
          <cell r="C242" t="str">
            <v>UND</v>
          </cell>
          <cell r="D242">
            <v>49</v>
          </cell>
          <cell r="E242">
            <v>63047</v>
          </cell>
          <cell r="F242">
            <v>3089303</v>
          </cell>
        </row>
        <row r="243">
          <cell r="A243" t="str">
            <v>6.5.1.4</v>
          </cell>
          <cell r="B243" t="str">
            <v xml:space="preserve">TABLERO 9 CTOS TRIFASICO TIPO LUMINEX O SIMILAR (CUARTO DE BOMBAS) </v>
          </cell>
          <cell r="C243" t="str">
            <v>UND</v>
          </cell>
          <cell r="D243">
            <v>1</v>
          </cell>
          <cell r="E243">
            <v>118465</v>
          </cell>
          <cell r="F243">
            <v>118465</v>
          </cell>
        </row>
        <row r="244">
          <cell r="A244" t="str">
            <v>6.5.1.5</v>
          </cell>
          <cell r="B244" t="str">
            <v>BYPASS AUTOMATICO PARA PLANTA DE EMERGENCIA CUARTO DE BOMBAS (INCLUYE: GABINETE 40 X 40X30, BYPASS AUTOMATICO Y ACCESORIOS)</v>
          </cell>
          <cell r="C244" t="str">
            <v>GB</v>
          </cell>
          <cell r="D244">
            <v>1</v>
          </cell>
          <cell r="E244">
            <v>1474884</v>
          </cell>
          <cell r="F244">
            <v>1474884</v>
          </cell>
        </row>
        <row r="245">
          <cell r="A245" t="str">
            <v>6.5.1.6</v>
          </cell>
          <cell r="B245" t="str">
            <v>PANEL PARA CONTROL DE ILUMINACIÓN REFLECTORES EXTERIORES INCLUYE INTERRUPTORES.</v>
          </cell>
          <cell r="C245" t="str">
            <v>UND</v>
          </cell>
          <cell r="D245">
            <v>1</v>
          </cell>
          <cell r="E245">
            <v>727976</v>
          </cell>
          <cell r="F245">
            <v>727976</v>
          </cell>
        </row>
        <row r="246">
          <cell r="A246" t="str">
            <v>6.5.1.7</v>
          </cell>
          <cell r="B246" t="str">
            <v>BREAKER 3 X 100 A INDUSTRIAL</v>
          </cell>
          <cell r="C246" t="str">
            <v>UND</v>
          </cell>
          <cell r="D246">
            <v>3</v>
          </cell>
          <cell r="E246">
            <v>249820</v>
          </cell>
          <cell r="F246">
            <v>749460</v>
          </cell>
        </row>
        <row r="247">
          <cell r="A247" t="str">
            <v>6.5.1.8</v>
          </cell>
          <cell r="B247" t="str">
            <v>BREAKER 3 X 200 A ENCHUFABLE</v>
          </cell>
          <cell r="C247" t="str">
            <v>UND</v>
          </cell>
          <cell r="D247">
            <v>2</v>
          </cell>
          <cell r="E247">
            <v>769820</v>
          </cell>
          <cell r="F247">
            <v>1539640</v>
          </cell>
        </row>
        <row r="248">
          <cell r="A248" t="str">
            <v>6.5.1.9</v>
          </cell>
          <cell r="B248" t="str">
            <v>BREAKER 3 X 150 A ENCHUFABLE</v>
          </cell>
          <cell r="C248" t="str">
            <v>UND</v>
          </cell>
          <cell r="D248">
            <v>2</v>
          </cell>
          <cell r="E248">
            <v>569820</v>
          </cell>
          <cell r="F248">
            <v>1139640</v>
          </cell>
        </row>
        <row r="249">
          <cell r="A249" t="str">
            <v>6.5.1.10</v>
          </cell>
          <cell r="B249" t="str">
            <v>BREAKER 3 X 75 A ENCHUFABLE</v>
          </cell>
          <cell r="C249" t="str">
            <v>UND</v>
          </cell>
          <cell r="D249">
            <v>1</v>
          </cell>
          <cell r="E249">
            <v>102389</v>
          </cell>
          <cell r="F249">
            <v>102389</v>
          </cell>
        </row>
        <row r="250">
          <cell r="A250" t="str">
            <v>6.5.1.11</v>
          </cell>
          <cell r="B250" t="str">
            <v>AUTOMATICO ENCHUFABLE 1X20A</v>
          </cell>
          <cell r="C250" t="str">
            <v>UND</v>
          </cell>
          <cell r="D250">
            <v>23</v>
          </cell>
          <cell r="E250">
            <v>16062</v>
          </cell>
          <cell r="F250">
            <v>369426</v>
          </cell>
        </row>
        <row r="251">
          <cell r="A251" t="str">
            <v>6.5.1.12</v>
          </cell>
          <cell r="B251" t="str">
            <v>AUTOMATICO ENCHUFABLE 1X30A</v>
          </cell>
          <cell r="C251" t="str">
            <v>UND</v>
          </cell>
          <cell r="D251">
            <v>3</v>
          </cell>
          <cell r="E251">
            <v>16062</v>
          </cell>
          <cell r="F251">
            <v>48186</v>
          </cell>
        </row>
        <row r="252">
          <cell r="A252" t="str">
            <v>6.5.1.13</v>
          </cell>
          <cell r="B252" t="str">
            <v>AUTOMATICO ENCHUFABLE 1X40A</v>
          </cell>
          <cell r="C252" t="str">
            <v>UND</v>
          </cell>
          <cell r="D252">
            <v>83</v>
          </cell>
          <cell r="E252">
            <v>18062</v>
          </cell>
          <cell r="F252">
            <v>1499146</v>
          </cell>
        </row>
        <row r="253">
          <cell r="A253" t="str">
            <v>6.5.2</v>
          </cell>
          <cell r="B253" t="str">
            <v>ACOMETIDAS A TABLEROS</v>
          </cell>
          <cell r="F253">
            <v>56300634.099999994</v>
          </cell>
        </row>
        <row r="254">
          <cell r="A254" t="str">
            <v>6.5.2.1</v>
          </cell>
          <cell r="B254" t="str">
            <v>CABLE MULTIPAR DE 40 PARES DESDE STRIP GENERAL A STRIP PLAZA</v>
          </cell>
          <cell r="C254" t="str">
            <v>ML</v>
          </cell>
          <cell r="D254">
            <v>31.54</v>
          </cell>
          <cell r="E254">
            <v>14384</v>
          </cell>
          <cell r="F254">
            <v>453671.36</v>
          </cell>
        </row>
        <row r="255">
          <cell r="A255" t="str">
            <v>6.5.2.2</v>
          </cell>
          <cell r="B255" t="str">
            <v>STRIP DE 60X60X14 DE 60 PARES SEGÚN ETB CON REGLETA DE 60 PARES  </v>
          </cell>
          <cell r="C255" t="str">
            <v>UND</v>
          </cell>
          <cell r="D255">
            <v>1</v>
          </cell>
          <cell r="E255">
            <v>313962</v>
          </cell>
          <cell r="F255">
            <v>313962</v>
          </cell>
        </row>
        <row r="256">
          <cell r="A256" t="str">
            <v>6.5.2.3</v>
          </cell>
          <cell r="B256" t="str">
            <v>ACOMETIDA  A TABLERO GENERAL  3" EMT    3No:4/0 + 1 No.2/0 + 1 No.1/0T</v>
          </cell>
          <cell r="C256" t="str">
            <v>ML</v>
          </cell>
          <cell r="D256">
            <v>24.15</v>
          </cell>
          <cell r="E256">
            <v>159436</v>
          </cell>
          <cell r="F256">
            <v>3850379.4</v>
          </cell>
        </row>
        <row r="257">
          <cell r="A257" t="str">
            <v>6.5.2.4</v>
          </cell>
          <cell r="B257" t="str">
            <v xml:space="preserve">ACOMETIDA DE TABLERO GENERAL A ARMARIO DE MEDIDORES No. 4  EN TUBERIA 1 1/2" EMT    3No:2/0 + 1 No.1/0 + 1 No.2T </v>
          </cell>
          <cell r="C257" t="str">
            <v>ML</v>
          </cell>
          <cell r="D257">
            <v>2.11</v>
          </cell>
          <cell r="E257">
            <v>103519</v>
          </cell>
          <cell r="F257">
            <v>218425.09</v>
          </cell>
        </row>
        <row r="258">
          <cell r="A258" t="str">
            <v>6.5.2.5</v>
          </cell>
          <cell r="B258" t="str">
            <v xml:space="preserve">ACOMETIDA DE TABLERO GENERAL A ARMARIOS DE MEDIDORES No. 1, No.2 Y No. 3 EN TUBERIA 1 1/4" EMT    3No:4 + 1 No.4 + 1 No.8T </v>
          </cell>
          <cell r="C258" t="str">
            <v>ML</v>
          </cell>
          <cell r="D258">
            <v>21.45</v>
          </cell>
          <cell r="E258">
            <v>55072</v>
          </cell>
          <cell r="F258">
            <v>1181294.3999999999</v>
          </cell>
        </row>
        <row r="259">
          <cell r="A259" t="str">
            <v>6.5.2.6</v>
          </cell>
          <cell r="B259" t="str">
            <v>ACOMETIDA A TABLEROS DE ASCENSOR, SOTANO Y BOMBAS EYECTORAS - EN TUBERIA 1 1/2" PVC 6No.8+2No.10+3No. 10T</v>
          </cell>
          <cell r="C259" t="str">
            <v>ML</v>
          </cell>
          <cell r="D259">
            <v>56.06</v>
          </cell>
          <cell r="E259">
            <v>38739</v>
          </cell>
          <cell r="F259">
            <v>2171708.3400000003</v>
          </cell>
        </row>
        <row r="260">
          <cell r="A260" t="str">
            <v>6.5.2.7</v>
          </cell>
          <cell r="B260" t="str">
            <v>ACOMETIDA A TABLEROS CUARTO DE BOMBAS Y PLANTA DE EMERGENCIA - EN TUBERIA 1" EMT 3No.10 + 1No.10 + 1No. 12T</v>
          </cell>
          <cell r="C260" t="str">
            <v>ML</v>
          </cell>
          <cell r="D260">
            <v>7.87</v>
          </cell>
          <cell r="E260">
            <v>22955</v>
          </cell>
          <cell r="F260">
            <v>180655.85</v>
          </cell>
        </row>
        <row r="261">
          <cell r="A261" t="str">
            <v>6.5.2.8</v>
          </cell>
          <cell r="B261" t="str">
            <v>ACOMETIDA A LOCALES EXTERIORES 1 A 10,  EN TUBERIA 1" PVC 2No.8 + 1No.10T</v>
          </cell>
          <cell r="C261" t="str">
            <v>ML</v>
          </cell>
          <cell r="D261">
            <v>50.25</v>
          </cell>
          <cell r="E261">
            <v>16595</v>
          </cell>
          <cell r="F261">
            <v>833898.75</v>
          </cell>
        </row>
        <row r="262">
          <cell r="A262" t="str">
            <v>6.5.2.9</v>
          </cell>
          <cell r="B262" t="str">
            <v>ACOMETIDA A LOCALES EXTERIORES 1 A 10,  EN TUBERIA 1" EMT 2No.8 + 1No.10T Y A TABLERO SOTANOS, ASCENSOR Y BOMBA EYECTORA</v>
          </cell>
          <cell r="C262" t="str">
            <v>ML</v>
          </cell>
          <cell r="D262">
            <v>92.2</v>
          </cell>
          <cell r="E262">
            <v>19595</v>
          </cell>
          <cell r="F262">
            <v>1806659</v>
          </cell>
        </row>
        <row r="263">
          <cell r="A263" t="str">
            <v>6.5.2.10</v>
          </cell>
          <cell r="B263" t="str">
            <v>ACOMETIDA REFLECTORES EXTERIORES,  EN TUBERIA 1" PVC 2No.10 + 1No.12T</v>
          </cell>
          <cell r="C263" t="str">
            <v>ML</v>
          </cell>
          <cell r="D263">
            <v>35.93</v>
          </cell>
          <cell r="E263">
            <v>15625</v>
          </cell>
          <cell r="F263">
            <v>561406.25</v>
          </cell>
        </row>
        <row r="264">
          <cell r="A264" t="str">
            <v>6.5.2.11</v>
          </cell>
          <cell r="B264" t="str">
            <v>ACOMETIDA REFLECTORES EXTERIORES,  EN TUBERIA 1" EMT 2No.10 + 1No.12T</v>
          </cell>
          <cell r="C264" t="str">
            <v>ML</v>
          </cell>
          <cell r="D264">
            <v>55.04</v>
          </cell>
          <cell r="E264">
            <v>16122</v>
          </cell>
          <cell r="F264">
            <v>887354.88</v>
          </cell>
        </row>
        <row r="265">
          <cell r="A265" t="str">
            <v>6.5.2.12</v>
          </cell>
          <cell r="B265" t="str">
            <v>ACOMETIDA DE ARMARIO DE MEDIDORES A COCINAS,  EN TUBERIA 1" EMT 2No.8 + 1No.10T</v>
          </cell>
          <cell r="C265" t="str">
            <v>ML</v>
          </cell>
          <cell r="D265">
            <v>577.12</v>
          </cell>
          <cell r="E265">
            <v>16395</v>
          </cell>
          <cell r="F265">
            <v>9461882.4000000004</v>
          </cell>
        </row>
        <row r="266">
          <cell r="A266" t="str">
            <v>6.5.2.13</v>
          </cell>
          <cell r="B266" t="str">
            <v>ACOMETIDA DE ARMARIO DE MEDIDORES A PUESTOS DE CARNICOS,  EN TUBERIA 1" EMT 2No.8 + 1No.10T</v>
          </cell>
          <cell r="C266" t="str">
            <v>ML</v>
          </cell>
          <cell r="D266">
            <v>575.54</v>
          </cell>
          <cell r="E266">
            <v>19595</v>
          </cell>
          <cell r="F266">
            <v>11277706.299999999</v>
          </cell>
        </row>
        <row r="267">
          <cell r="A267" t="str">
            <v>6.5.2.14</v>
          </cell>
          <cell r="B267" t="str">
            <v>ACOMETIDA DE ARMARIO DE MEDIDORES A TABLERO PUESTOS FRUVER,  EN TUBERIA 1 1/4" EMT 3No.6 + 1No.8 + 1No.10T</v>
          </cell>
          <cell r="C267" t="str">
            <v>ML</v>
          </cell>
          <cell r="D267">
            <v>21.29</v>
          </cell>
          <cell r="E267">
            <v>40272</v>
          </cell>
          <cell r="F267">
            <v>857390.88</v>
          </cell>
        </row>
        <row r="268">
          <cell r="A268" t="str">
            <v>6.5.2.15</v>
          </cell>
          <cell r="B268" t="str">
            <v>ACOMETIDA DE TABLERO PUESTOS FRUVER A ISLAS FRUVER  EN TUBERIA 1 1/4" EMT 3No.6 + 1No.8 + 1No.10T</v>
          </cell>
          <cell r="C268" t="str">
            <v>ML</v>
          </cell>
          <cell r="D268">
            <v>552.35</v>
          </cell>
          <cell r="E268">
            <v>40272</v>
          </cell>
          <cell r="F268">
            <v>22244239.199999999</v>
          </cell>
        </row>
        <row r="269">
          <cell r="A269" t="str">
            <v>6.5.3</v>
          </cell>
          <cell r="B269" t="str">
            <v>BANDEJAS PORTACABLES</v>
          </cell>
          <cell r="F269">
            <v>14036054.58</v>
          </cell>
        </row>
        <row r="270">
          <cell r="A270" t="str">
            <v>6.5.3.1</v>
          </cell>
          <cell r="B270" t="str">
            <v>BANDEJA PORTACABLES 30X8 CM (INCLUYE ACCESORIOS Y SOPORTERÍA)</v>
          </cell>
          <cell r="C270" t="str">
            <v>ML</v>
          </cell>
          <cell r="D270">
            <v>235.37</v>
          </cell>
          <cell r="E270">
            <v>59634</v>
          </cell>
          <cell r="F270">
            <v>14036054.58</v>
          </cell>
        </row>
        <row r="271">
          <cell r="A271" t="str">
            <v>6.6</v>
          </cell>
          <cell r="B271" t="str">
            <v>ALIMENTACION PRINCIPAL Y PUESTA A TIERRA</v>
          </cell>
          <cell r="F271">
            <v>50532966.990000002</v>
          </cell>
        </row>
        <row r="272">
          <cell r="A272" t="str">
            <v>6.6.1</v>
          </cell>
          <cell r="B272" t="str">
            <v>SUMINISTRO Y TENDIDO ACOMETIDA SUBTERRÁNEA 1Ø3” PVC  3x4/0+1x2/0+1x1/0T</v>
          </cell>
          <cell r="C272" t="str">
            <v>ML</v>
          </cell>
          <cell r="D272">
            <v>56.33</v>
          </cell>
          <cell r="E272">
            <v>155903</v>
          </cell>
          <cell r="F272">
            <v>8782015.9900000002</v>
          </cell>
        </row>
        <row r="273">
          <cell r="A273" t="str">
            <v>6.6.2</v>
          </cell>
          <cell r="B273" t="str">
            <v>CAJA EN MAMPOSTERÍA CS-275 SEGÚN CODENSA ESP SEGÚN DETALLE</v>
          </cell>
          <cell r="C273" t="str">
            <v>UN</v>
          </cell>
          <cell r="D273">
            <v>2</v>
          </cell>
          <cell r="E273">
            <v>1223272</v>
          </cell>
          <cell r="F273">
            <v>2446544</v>
          </cell>
        </row>
        <row r="274">
          <cell r="A274" t="str">
            <v>6.6.3</v>
          </cell>
          <cell r="B274" t="str">
            <v>CAJA EN MAMPOSTERÍA AE-243 SEGÚN CODENSA ESP SEGÚN DETALLE</v>
          </cell>
          <cell r="C274" t="str">
            <v>UN</v>
          </cell>
          <cell r="D274">
            <v>5</v>
          </cell>
          <cell r="E274">
            <v>1116590</v>
          </cell>
          <cell r="F274">
            <v>5582950</v>
          </cell>
        </row>
        <row r="275">
          <cell r="A275" t="str">
            <v>6.6.4</v>
          </cell>
          <cell r="B275" t="str">
            <v>CAJA DE PASO 40 X 40</v>
          </cell>
          <cell r="C275" t="str">
            <v>UN</v>
          </cell>
          <cell r="D275">
            <v>2</v>
          </cell>
          <cell r="E275">
            <v>354977</v>
          </cell>
          <cell r="F275">
            <v>709954</v>
          </cell>
        </row>
        <row r="276">
          <cell r="A276" t="str">
            <v>6.6.5</v>
          </cell>
          <cell r="B276" t="str">
            <v>SUMINISTRO E INSTALACIÓN DE SISTEMA DE PUESTA A TIERRA INCLUYE PREPARACIÓN DE TIERRA (SI SE REQUIERE) CON LA SOLUCIÓN FABIGEL O SIMILAR PARA OBTENER UNA ELEVADA CONDUCTIVIDAD ELÉCTRICA . ESTARÁ COMPUESTA POR LOS SIGUIENTES ELEMENTOS: (10 ML CONDUCTOR 8 CU</v>
          </cell>
          <cell r="C276" t="str">
            <v>UND</v>
          </cell>
          <cell r="D276">
            <v>7</v>
          </cell>
          <cell r="E276">
            <v>294583</v>
          </cell>
          <cell r="F276">
            <v>2062081</v>
          </cell>
        </row>
        <row r="277">
          <cell r="A277" t="str">
            <v>6.6.6</v>
          </cell>
          <cell r="B277" t="str">
            <v>SUMINISTRO Y ARMADO DE ARMARIO DE MEDIDORES 24 CUENTAS + 3 RESERVAS (INCLUYE BARRAJES DE 200 AMP)</v>
          </cell>
          <cell r="C277" t="str">
            <v>UND</v>
          </cell>
          <cell r="D277">
            <v>2</v>
          </cell>
          <cell r="E277">
            <v>8052901</v>
          </cell>
          <cell r="F277">
            <v>16105802</v>
          </cell>
        </row>
        <row r="278">
          <cell r="A278" t="str">
            <v>6.6.7</v>
          </cell>
          <cell r="B278" t="str">
            <v>SUMINISTRO Y ARMADO DE ARMARIO DE MEDIDORES 21 CUENTAS + 3 RESERVAS (INCLUYE BARRAJES DE 200 AMP)</v>
          </cell>
          <cell r="C278" t="str">
            <v>UND</v>
          </cell>
          <cell r="D278">
            <v>2</v>
          </cell>
          <cell r="E278">
            <v>7421810</v>
          </cell>
          <cell r="F278">
            <v>14843620</v>
          </cell>
        </row>
        <row r="280">
          <cell r="A280">
            <v>7</v>
          </cell>
          <cell r="B280" t="str">
            <v>PUESTOS TIPO - ZONAS DE LA PLAZA</v>
          </cell>
          <cell r="F280">
            <v>1293578669.55</v>
          </cell>
        </row>
        <row r="282">
          <cell r="A282" t="str">
            <v>7.1</v>
          </cell>
          <cell r="B282" t="str">
            <v>ZONA DE CARGA  - PLATAFORMA(212)</v>
          </cell>
          <cell r="F282">
            <v>12318547</v>
          </cell>
        </row>
        <row r="284">
          <cell r="A284" t="str">
            <v>7.1.1</v>
          </cell>
          <cell r="B284" t="str">
            <v>MAMPOSTERIA Y PAÑETES</v>
          </cell>
          <cell r="F284">
            <v>1649952</v>
          </cell>
        </row>
        <row r="285">
          <cell r="A285" t="str">
            <v>7,1,1,1</v>
          </cell>
          <cell r="B285" t="str">
            <v>PAÑETE LISO MUROS 1:4 (INCLUYE FILOS Y DILATACIONES)</v>
          </cell>
          <cell r="C285" t="str">
            <v>M2</v>
          </cell>
          <cell r="D285">
            <v>122.81</v>
          </cell>
          <cell r="E285">
            <v>13435</v>
          </cell>
          <cell r="F285">
            <v>1649952</v>
          </cell>
        </row>
        <row r="286">
          <cell r="A286" t="str">
            <v>7.1.2</v>
          </cell>
          <cell r="B286" t="str">
            <v>PISOS Y GUARDAESCOBAS</v>
          </cell>
          <cell r="F286">
            <v>7839544</v>
          </cell>
        </row>
        <row r="287">
          <cell r="A287" t="str">
            <v>7,1,2,1</v>
          </cell>
          <cell r="B287" t="str">
            <v>BALDOSIN DE GRANO DE MARMOL 30X30 TIPO P5 O SIMILAR  INCLUYE MORTERO ARENA + CEMENTO 1:3 E=3Cm.</v>
          </cell>
          <cell r="C287" t="str">
            <v>M2</v>
          </cell>
          <cell r="D287">
            <v>66.83</v>
          </cell>
          <cell r="E287">
            <v>88259</v>
          </cell>
          <cell r="F287">
            <v>5898349</v>
          </cell>
        </row>
        <row r="288">
          <cell r="A288" t="str">
            <v>7,1,2,2</v>
          </cell>
          <cell r="B288" t="str">
            <v>BOCAPUERTA EN GRANITO PULIDO A=0,15m (INCLUYE  DILATACION PLASTICA)</v>
          </cell>
          <cell r="C288" t="str">
            <v>ML</v>
          </cell>
          <cell r="D288">
            <v>4.95</v>
          </cell>
          <cell r="E288">
            <v>25273</v>
          </cell>
          <cell r="F288">
            <v>125101</v>
          </cell>
        </row>
        <row r="289">
          <cell r="A289" t="str">
            <v>7,1,2,3</v>
          </cell>
          <cell r="B289" t="str">
            <v>NARIZ DE PLATAFORMA EN ANGULO 3 x 3 x 3/4"</v>
          </cell>
          <cell r="C289" t="str">
            <v>ML</v>
          </cell>
          <cell r="D289">
            <v>11.15</v>
          </cell>
          <cell r="E289">
            <v>37129</v>
          </cell>
          <cell r="F289">
            <v>413988</v>
          </cell>
        </row>
        <row r="290">
          <cell r="A290" t="str">
            <v>7,1,2,4</v>
          </cell>
          <cell r="B290" t="str">
            <v>MEDIA CAÑA EN GRANITO PULIDO, INCLUYE DILATACION PLASTICA DE 1X5 LINEAS</v>
          </cell>
          <cell r="C290" t="str">
            <v>ML</v>
          </cell>
          <cell r="D290">
            <v>37.21</v>
          </cell>
          <cell r="E290">
            <v>31076</v>
          </cell>
          <cell r="F290">
            <v>1156338</v>
          </cell>
        </row>
        <row r="291">
          <cell r="A291" t="str">
            <v>7,1,2,5</v>
          </cell>
          <cell r="B291" t="str">
            <v>SUMINISTRO E INSTALACION DE TOPE LLANTA 15 x 20 x 50Cm PREFABRICADO EN CONCRETO</v>
          </cell>
          <cell r="C291" t="str">
            <v>UND</v>
          </cell>
          <cell r="D291">
            <v>8</v>
          </cell>
          <cell r="E291">
            <v>30721</v>
          </cell>
          <cell r="F291">
            <v>245768</v>
          </cell>
        </row>
        <row r="292">
          <cell r="A292" t="str">
            <v>7.1.3</v>
          </cell>
          <cell r="B292" t="str">
            <v>PINTURA</v>
          </cell>
          <cell r="F292">
            <v>2829051</v>
          </cell>
        </row>
        <row r="293">
          <cell r="A293" t="str">
            <v>7,1,3,1</v>
          </cell>
          <cell r="B293" t="str">
            <v>PINTURA EN ESMALTE MATE COLOR BLANCO SOBRE PAÑETE</v>
          </cell>
          <cell r="C293" t="str">
            <v>M2</v>
          </cell>
          <cell r="D293">
            <v>122.81</v>
          </cell>
          <cell r="E293">
            <v>23036</v>
          </cell>
          <cell r="F293">
            <v>2829051</v>
          </cell>
        </row>
        <row r="295">
          <cell r="A295" t="str">
            <v>7.2</v>
          </cell>
          <cell r="B295" t="str">
            <v>CUARTO DE BASURAS (220)</v>
          </cell>
          <cell r="F295">
            <v>25353721.300000001</v>
          </cell>
        </row>
        <row r="297">
          <cell r="A297" t="str">
            <v>7.2.1</v>
          </cell>
          <cell r="B297" t="str">
            <v>MAMPOSTERIA Y PAÑETES</v>
          </cell>
          <cell r="F297">
            <v>4316661</v>
          </cell>
        </row>
        <row r="298">
          <cell r="A298" t="str">
            <v>7,2,1,1</v>
          </cell>
          <cell r="B298" t="str">
            <v>MURO EN BLOQUE No. 5 ESTANDAR (INCLUYE MORTERO DE PEGA ARENA+CEMENTO 1:3)</v>
          </cell>
          <cell r="C298" t="str">
            <v>M2</v>
          </cell>
          <cell r="D298">
            <v>49.46</v>
          </cell>
          <cell r="E298">
            <v>29692</v>
          </cell>
          <cell r="F298">
            <v>1468566</v>
          </cell>
        </row>
        <row r="299">
          <cell r="A299" t="str">
            <v>7,2,1,2</v>
          </cell>
          <cell r="B299" t="str">
            <v>PAÑETE LISO MUROS 1:4 (INCLUYE FILOS Y DILATACIONES)</v>
          </cell>
          <cell r="C299" t="str">
            <v>M2</v>
          </cell>
          <cell r="D299">
            <v>138.38</v>
          </cell>
          <cell r="E299">
            <v>13435</v>
          </cell>
          <cell r="F299">
            <v>1859135</v>
          </cell>
        </row>
        <row r="300">
          <cell r="A300" t="str">
            <v>7,2,1,3</v>
          </cell>
          <cell r="B300" t="str">
            <v>ESTUCO SOBRE PAÑETE (INCLUYE FILOS Y DILATACIONES)</v>
          </cell>
          <cell r="C300" t="str">
            <v>M2</v>
          </cell>
          <cell r="D300">
            <v>33.51</v>
          </cell>
          <cell r="E300">
            <v>16841</v>
          </cell>
          <cell r="F300">
            <v>564342</v>
          </cell>
        </row>
        <row r="301">
          <cell r="A301" t="str">
            <v>7,2,1,4</v>
          </cell>
          <cell r="B301" t="str">
            <v>POCETA DE ASEO EN LADRILLO TOLETE 0,91 x 0,70m(INCLUYE PAÑETE IMPERMEABILIZADO INTEGRALMENTE, ENCHAPE CERAMICO 20 x 20, WIN EN ALUMINIO, MEDIACAÑA EN GRANITO PULIDO r=0,10m H=0,20m)</v>
          </cell>
          <cell r="C301" t="str">
            <v>UND</v>
          </cell>
          <cell r="D301">
            <v>1</v>
          </cell>
          <cell r="E301">
            <v>221581</v>
          </cell>
          <cell r="F301">
            <v>221581</v>
          </cell>
        </row>
        <row r="302">
          <cell r="A302" t="str">
            <v>7,2,1,5</v>
          </cell>
          <cell r="B302" t="str">
            <v xml:space="preserve">MURO ESTRUCTURAL DE APOYO EN LADRILLO PRENSADO LIVIANO 24,5x6x12Cm </v>
          </cell>
          <cell r="C302" t="str">
            <v>M2</v>
          </cell>
          <cell r="D302">
            <v>2.72</v>
          </cell>
          <cell r="E302">
            <v>74646</v>
          </cell>
          <cell r="F302">
            <v>203037</v>
          </cell>
        </row>
        <row r="303">
          <cell r="A303" t="str">
            <v>7.2.2</v>
          </cell>
          <cell r="B303" t="str">
            <v>PISOS Y GUARDAESCOBAS</v>
          </cell>
          <cell r="F303">
            <v>5254115</v>
          </cell>
        </row>
        <row r="304">
          <cell r="A304" t="str">
            <v>7,2,2,1</v>
          </cell>
          <cell r="B304" t="str">
            <v>BALDOSIN DE GRANO DE MARMOL 30X30 TIPO P5 O SIMILAR  INCLUYE MORTERO ARENA + CEMENTO 1:3 E=3Cm.</v>
          </cell>
          <cell r="C304" t="str">
            <v>M2</v>
          </cell>
          <cell r="D304">
            <v>48.19</v>
          </cell>
          <cell r="E304">
            <v>88259</v>
          </cell>
          <cell r="F304">
            <v>4253201</v>
          </cell>
        </row>
        <row r="305">
          <cell r="A305" t="str">
            <v>7,2,2,2</v>
          </cell>
          <cell r="B305" t="str">
            <v>BOCAPUERTA EN GRANITO PULIDO A=0,25m (INCLUYE  DILATACION PLASTICA</v>
          </cell>
          <cell r="C305" t="str">
            <v>ML</v>
          </cell>
          <cell r="D305">
            <v>1.5</v>
          </cell>
          <cell r="E305">
            <v>35141</v>
          </cell>
          <cell r="F305">
            <v>52712</v>
          </cell>
        </row>
        <row r="306">
          <cell r="A306" t="str">
            <v>7,2,2,3</v>
          </cell>
          <cell r="B306" t="str">
            <v>MEDIA CAÑA EN GRANITO PULIDO, INCLUYE DILATACION PLASTICA DE 1X5 LINEAS</v>
          </cell>
          <cell r="C306" t="str">
            <v>ML</v>
          </cell>
          <cell r="D306">
            <v>25.95</v>
          </cell>
          <cell r="E306">
            <v>31076</v>
          </cell>
          <cell r="F306">
            <v>806422</v>
          </cell>
        </row>
        <row r="307">
          <cell r="A307" t="str">
            <v>7,2,2,4</v>
          </cell>
          <cell r="B307" t="str">
            <v>POYO EN CONCRETO h=10</v>
          </cell>
          <cell r="C307" t="str">
            <v>M2</v>
          </cell>
          <cell r="D307">
            <v>1.88</v>
          </cell>
          <cell r="E307">
            <v>75415</v>
          </cell>
          <cell r="F307">
            <v>141780</v>
          </cell>
        </row>
        <row r="308">
          <cell r="A308" t="str">
            <v>7.2.3</v>
          </cell>
          <cell r="B308" t="str">
            <v>ENCHAPES</v>
          </cell>
          <cell r="F308">
            <v>2446437</v>
          </cell>
        </row>
        <row r="309">
          <cell r="A309" t="str">
            <v>7,2,3,1</v>
          </cell>
          <cell r="B309" t="str">
            <v>SUMINISTRO E INSTALACION DE ENCHAPE  CERAMICO PARED 20 X 20Cm MACEDONIA BLANCO O SU EQUIVALENTE (INCLUYE PEGANTE CERAMICO, BOQUILLA COLOR BLANCO Y WIN EN ALUMINIO)</v>
          </cell>
          <cell r="C309" t="str">
            <v>M2</v>
          </cell>
          <cell r="D309">
            <v>72.06</v>
          </cell>
          <cell r="E309">
            <v>33950</v>
          </cell>
          <cell r="F309">
            <v>2446437</v>
          </cell>
        </row>
        <row r="310">
          <cell r="A310" t="str">
            <v>7.2.4</v>
          </cell>
          <cell r="B310" t="str">
            <v>CIELORRASOS</v>
          </cell>
          <cell r="F310">
            <v>7522397</v>
          </cell>
        </row>
        <row r="311">
          <cell r="A311" t="str">
            <v>7,2,4,1</v>
          </cell>
          <cell r="B311" t="str">
            <v>SUMINISTRO E INSTALACION DE CIELORRASO RETICULAR CELL HOUNTERDOUGLAS COLOR GRIS 15 X 15 Cm.(INCLUYE TODOS LOS ELEMENTOS PARA SU CORRECTA INSTALACION)</v>
          </cell>
          <cell r="C311" t="str">
            <v>M2</v>
          </cell>
          <cell r="D311">
            <v>46.28</v>
          </cell>
          <cell r="E311">
            <v>162541</v>
          </cell>
          <cell r="F311">
            <v>7522397</v>
          </cell>
        </row>
        <row r="312">
          <cell r="A312" t="str">
            <v>7.2.5</v>
          </cell>
          <cell r="B312" t="str">
            <v>PINTURA</v>
          </cell>
          <cell r="F312">
            <v>326890</v>
          </cell>
        </row>
        <row r="313">
          <cell r="A313" t="str">
            <v>7,2,5,1</v>
          </cell>
          <cell r="B313" t="str">
            <v>PINTURA EN ESMALTE SINTETICO COLOR BLANCO SOBRE PAÑETE O ESTUCO (3 MANOS)</v>
          </cell>
          <cell r="C313" t="str">
            <v>M2</v>
          </cell>
          <cell r="D313">
            <v>33.51</v>
          </cell>
          <cell r="E313">
            <v>9755</v>
          </cell>
          <cell r="F313">
            <v>326890</v>
          </cell>
        </row>
        <row r="314">
          <cell r="A314" t="str">
            <v>7.2.6</v>
          </cell>
          <cell r="B314" t="str">
            <v>CARPINTERIA METALICA Y ALUMINIO</v>
          </cell>
          <cell r="F314">
            <v>5487221.2999999998</v>
          </cell>
        </row>
        <row r="315">
          <cell r="A315" t="str">
            <v>7,2,6,1</v>
          </cell>
          <cell r="B315" t="str">
            <v>SUMINISTRO E INSTALACION DE PUERTA DOBLE TIPO P-4 APERSIANADA EN LAMINA CALIBRE 18  (VER PLANO AR-10)</v>
          </cell>
          <cell r="C315" t="str">
            <v>UND</v>
          </cell>
          <cell r="D315">
            <v>1</v>
          </cell>
          <cell r="E315">
            <v>921397</v>
          </cell>
          <cell r="F315">
            <v>921397</v>
          </cell>
        </row>
        <row r="316">
          <cell r="A316" t="str">
            <v>7,2,6,2</v>
          </cell>
          <cell r="B316" t="str">
            <v>SUMINISTRO E INSTALACION DE PUERTA CORTINA ENRROLLABLE EN ALUMINIO TIPO P-1 (VER PLANO AR-10)</v>
          </cell>
          <cell r="C316" t="str">
            <v>M2</v>
          </cell>
          <cell r="D316">
            <v>11.43</v>
          </cell>
          <cell r="E316">
            <v>288785</v>
          </cell>
          <cell r="F316">
            <v>3300812.55</v>
          </cell>
        </row>
        <row r="317">
          <cell r="A317" t="str">
            <v>7,2,6,3</v>
          </cell>
          <cell r="B317" t="str">
            <v>SUMINISTRO E INSTALACION DE VENTANA TIPO V-14 CELOSIA EN ALUMINIO ALUMINA O SIMILAR (VER DETALLE PLANO AR-12)</v>
          </cell>
          <cell r="C317" t="str">
            <v>M2</v>
          </cell>
          <cell r="D317">
            <v>1.07</v>
          </cell>
          <cell r="E317">
            <v>151769</v>
          </cell>
          <cell r="F317">
            <v>162392.83000000002</v>
          </cell>
        </row>
        <row r="318">
          <cell r="A318" t="str">
            <v>7,2,6,4</v>
          </cell>
          <cell r="B318" t="str">
            <v>BARANDA METALICA PASAMANOS  EN TUBO  3", PARALES 2" Y DIVISORES EN 1 1/2"  CON PLATINAS DE FIJACION DE 4"X4"X 1/4" Y PERNOS DE FIJACION ROSCADOS 1/2" (INCLUYE PINTURA ANTICORROSIVA, ESMALTE SINTETICO AZUL COBALTO, SOLDADURA E 6013)</v>
          </cell>
          <cell r="C318" t="str">
            <v>ML</v>
          </cell>
          <cell r="D318">
            <v>7.32</v>
          </cell>
          <cell r="E318">
            <v>150631</v>
          </cell>
          <cell r="F318">
            <v>1102618.9200000002</v>
          </cell>
        </row>
        <row r="320">
          <cell r="A320" t="str">
            <v>7.3</v>
          </cell>
          <cell r="B320" t="str">
            <v>CUARTOS DE LAVADO(213) - CUARTO DE BOMBAS (216) - CUARTO DE ASEO (215)</v>
          </cell>
          <cell r="F320">
            <v>23204865.09</v>
          </cell>
        </row>
        <row r="322">
          <cell r="A322" t="str">
            <v>7.3.1</v>
          </cell>
          <cell r="B322" t="str">
            <v>MAMPOSTERIA Y PAÑETES</v>
          </cell>
          <cell r="F322">
            <v>5313055.9799999995</v>
          </cell>
        </row>
        <row r="323">
          <cell r="A323" t="str">
            <v>7,3,1,1</v>
          </cell>
          <cell r="B323" t="str">
            <v>MURO EN BLOQUE No. 5 ESTANDAR (INCLUYE MORTERO DE PEGA ARENA+CEMENTO 1:3)</v>
          </cell>
          <cell r="C323" t="str">
            <v>M2</v>
          </cell>
          <cell r="D323">
            <v>41.11</v>
          </cell>
          <cell r="E323">
            <v>29692</v>
          </cell>
          <cell r="F323">
            <v>1220638.1199999999</v>
          </cell>
        </row>
        <row r="324">
          <cell r="A324" t="str">
            <v>7,3,1,2</v>
          </cell>
          <cell r="B324" t="str">
            <v>PAÑETE LISO MUROS 1:4 (INCLUYE FILOS Y DILATACIONES)</v>
          </cell>
          <cell r="C324" t="str">
            <v>M2</v>
          </cell>
          <cell r="D324">
            <v>56.51</v>
          </cell>
          <cell r="E324">
            <v>13435</v>
          </cell>
          <cell r="F324">
            <v>759211.85</v>
          </cell>
        </row>
        <row r="325">
          <cell r="A325" t="str">
            <v>7,3,1,3</v>
          </cell>
          <cell r="B325" t="str">
            <v>PAÑETE IMPERMEABILIZADO MUROS 1:4 (INCLUYE FILOS Y DILATACIONES)</v>
          </cell>
          <cell r="C325" t="str">
            <v>M2</v>
          </cell>
          <cell r="D325">
            <v>127.07</v>
          </cell>
          <cell r="E325">
            <v>16723</v>
          </cell>
          <cell r="F325">
            <v>2124991.61</v>
          </cell>
        </row>
        <row r="326">
          <cell r="A326" t="str">
            <v>7,3,1,4</v>
          </cell>
          <cell r="B326" t="str">
            <v>POCETA DE ASEO EN LADRILLO TOLETE ANCHO=0,75m (INCLUYE PAÑETE IMPERMEABILIZADO INTEGRALMENTE, ENCHAPE CERAMICO 20 x 20, WIN EN ALUMINIO, MEDIACAÑA EN GRANITO PULIDO r=0,10m H=0,20m)</v>
          </cell>
          <cell r="C326" t="str">
            <v>ML</v>
          </cell>
          <cell r="D326">
            <v>8.3000000000000007</v>
          </cell>
          <cell r="E326">
            <v>145568</v>
          </cell>
          <cell r="F326">
            <v>1208214.4000000001</v>
          </cell>
        </row>
        <row r="327">
          <cell r="A327" t="str">
            <v>7.3.2</v>
          </cell>
          <cell r="B327" t="str">
            <v>PISOS Y GUARDAESCOBAS</v>
          </cell>
          <cell r="F327">
            <v>5371391.5599999996</v>
          </cell>
        </row>
        <row r="328">
          <cell r="A328" t="str">
            <v>7,3,2,1</v>
          </cell>
          <cell r="B328" t="str">
            <v>BALDOSIN DE GRANO DE MARMOL 30X30 TIPO P5 O SIMILAR  INCLUYE MORTERO ARENA + CEMENTO 1:3 E=3Cm.</v>
          </cell>
          <cell r="C328" t="str">
            <v>M2</v>
          </cell>
          <cell r="D328">
            <v>40.32</v>
          </cell>
          <cell r="E328">
            <v>88259</v>
          </cell>
          <cell r="F328">
            <v>3558602.88</v>
          </cell>
        </row>
        <row r="329">
          <cell r="A329" t="str">
            <v>7,3,2,2</v>
          </cell>
          <cell r="B329" t="str">
            <v>BOCAPUERTA EN GRANITO PULIDO A=0,25m (INCLUYE  DILATACION PLASTICA</v>
          </cell>
          <cell r="C329" t="str">
            <v>ML</v>
          </cell>
          <cell r="D329">
            <v>5</v>
          </cell>
          <cell r="E329">
            <v>35141</v>
          </cell>
          <cell r="F329">
            <v>175705</v>
          </cell>
        </row>
        <row r="330">
          <cell r="A330" t="str">
            <v>7,3,2,3</v>
          </cell>
          <cell r="B330" t="str">
            <v>MEDIA CAÑA EN GRANITO PULIDO, INCLUYE DILATACION PLASTICA DE 1X5 LINEAS</v>
          </cell>
          <cell r="C330" t="str">
            <v>ML</v>
          </cell>
          <cell r="D330">
            <v>52.68</v>
          </cell>
          <cell r="E330">
            <v>31076</v>
          </cell>
          <cell r="F330">
            <v>1637083.68</v>
          </cell>
        </row>
        <row r="331">
          <cell r="A331" t="str">
            <v>7.3.3</v>
          </cell>
          <cell r="B331" t="str">
            <v>ENCHAPES</v>
          </cell>
          <cell r="F331">
            <v>2602268</v>
          </cell>
        </row>
        <row r="332">
          <cell r="A332" t="str">
            <v>7,3,3,1</v>
          </cell>
          <cell r="B332" t="str">
            <v>SUMINISTRO E INSTALACION DE ENCHAPE  CERAMICO PARED 20 X 20Cm MACEDONIA BLANCO O SU EQUIVALENTE (INCLUYE PEGANTE CERAMICO, BOQUILLA COLOR BLANCO Y WIN EN ALUMINIO)</v>
          </cell>
          <cell r="C332" t="str">
            <v>M2</v>
          </cell>
          <cell r="D332">
            <v>76.650000000000006</v>
          </cell>
          <cell r="E332">
            <v>33950</v>
          </cell>
          <cell r="F332">
            <v>2602268</v>
          </cell>
        </row>
        <row r="333">
          <cell r="A333" t="str">
            <v>7.3.4</v>
          </cell>
          <cell r="B333" t="str">
            <v>CIELORRASOS</v>
          </cell>
          <cell r="F333">
            <v>6553653</v>
          </cell>
        </row>
        <row r="334">
          <cell r="A334" t="str">
            <v>7,3,4,1</v>
          </cell>
          <cell r="B334" t="str">
            <v>SUMINISTRO E INSTALACION DE CIELORRASO RETICULAR CELL HOUNTERDOUGLAS COLOR GRIS 15 X 15 Cm.(INCLUYE TODOS LOS ELEMENTOS PARA SU CORRECTA INSTALACION)</v>
          </cell>
          <cell r="C334" t="str">
            <v>M2</v>
          </cell>
          <cell r="D334">
            <v>40.32</v>
          </cell>
          <cell r="E334">
            <v>162541</v>
          </cell>
          <cell r="F334">
            <v>6553653</v>
          </cell>
        </row>
        <row r="335">
          <cell r="A335" t="str">
            <v>7.3.5</v>
          </cell>
          <cell r="B335" t="str">
            <v>PINTURA</v>
          </cell>
          <cell r="F335">
            <v>616613.55000000005</v>
          </cell>
        </row>
        <row r="336">
          <cell r="A336" t="str">
            <v>7,3,5,1</v>
          </cell>
          <cell r="B336" t="str">
            <v>PINTURA EN ESMALTE SINTETICO COLOR BLANCO SOBRE PAÑETE O ESTUCO (3 MANOS)</v>
          </cell>
          <cell r="C336" t="str">
            <v>M2</v>
          </cell>
          <cell r="D336">
            <v>63.21</v>
          </cell>
          <cell r="E336">
            <v>9755</v>
          </cell>
          <cell r="F336">
            <v>616613.55000000005</v>
          </cell>
        </row>
        <row r="337">
          <cell r="A337" t="str">
            <v>7.3.6</v>
          </cell>
          <cell r="B337" t="str">
            <v>CARPINTERIA METALICA Y ALUMINIO</v>
          </cell>
          <cell r="F337">
            <v>2747883</v>
          </cell>
        </row>
        <row r="338">
          <cell r="A338" t="str">
            <v>7,3,6,1</v>
          </cell>
          <cell r="B338" t="str">
            <v>SUMINISTRO E INSTALACION DE PUERTA TIPO P-2 APERSIANADA EN LAMINA CALIBRE 18  (VER PLANO AR-10)</v>
          </cell>
          <cell r="C338" t="str">
            <v>UND</v>
          </cell>
          <cell r="D338">
            <v>4</v>
          </cell>
          <cell r="E338">
            <v>520899</v>
          </cell>
          <cell r="F338">
            <v>2083596</v>
          </cell>
        </row>
        <row r="339">
          <cell r="A339" t="str">
            <v>7,3,6,2</v>
          </cell>
          <cell r="B339" t="str">
            <v>SUMINISTRO E INSTALACION DE PUERTA TIPO P-3 APERSIANADA EN LAMINA CALIBRE 18  (VER PLANO AR-10)</v>
          </cell>
          <cell r="C339" t="str">
            <v>UND</v>
          </cell>
          <cell r="D339">
            <v>1</v>
          </cell>
          <cell r="E339">
            <v>664287</v>
          </cell>
          <cell r="F339">
            <v>664287</v>
          </cell>
        </row>
        <row r="341">
          <cell r="A341" t="str">
            <v>7.4</v>
          </cell>
          <cell r="B341" t="str">
            <v>CUARTO ELECTRICO Y STRIPS TELEFONICOS (214)</v>
          </cell>
          <cell r="F341">
            <v>10770330.68</v>
          </cell>
        </row>
        <row r="343">
          <cell r="A343" t="str">
            <v>7.4.1</v>
          </cell>
          <cell r="B343" t="str">
            <v>MAMPOSTERIA Y PAÑETES</v>
          </cell>
          <cell r="F343">
            <v>1570230.42</v>
          </cell>
        </row>
        <row r="344">
          <cell r="A344" t="str">
            <v>7,4,1,1</v>
          </cell>
          <cell r="B344" t="str">
            <v>MURO EN BLOQUE No. 5 ESTANDAR (INCLUYE MORTERO DE PEGA ARENA+CEMENTO 1:3)</v>
          </cell>
          <cell r="C344" t="str">
            <v>M2</v>
          </cell>
          <cell r="D344">
            <v>10.36</v>
          </cell>
          <cell r="E344">
            <v>29692</v>
          </cell>
          <cell r="F344">
            <v>307609.12</v>
          </cell>
        </row>
        <row r="345">
          <cell r="A345" t="str">
            <v>7,4,1,2</v>
          </cell>
          <cell r="B345" t="str">
            <v>PAÑETE LISO MUROS 1:4 (INCLUYE FILOS Y DILATACIONES)</v>
          </cell>
          <cell r="C345" t="str">
            <v>M2</v>
          </cell>
          <cell r="D345">
            <v>93.98</v>
          </cell>
          <cell r="E345">
            <v>13435</v>
          </cell>
          <cell r="F345">
            <v>1262621.3</v>
          </cell>
        </row>
        <row r="346">
          <cell r="A346" t="str">
            <v>7.4.2</v>
          </cell>
          <cell r="B346" t="str">
            <v>PISOS Y GUARDAESCOBAS</v>
          </cell>
          <cell r="F346">
            <v>2695575.94</v>
          </cell>
        </row>
        <row r="347">
          <cell r="A347" t="str">
            <v>7,4,2,1</v>
          </cell>
          <cell r="B347" t="str">
            <v>BALDOSIN DE GRANO DE MARMOL 30X30 TIPO P5 O SIMILAR  INCLUYE MORTERO ARENA + CEMENTO 1:3 E=3Cm.</v>
          </cell>
          <cell r="C347" t="str">
            <v>M2</v>
          </cell>
          <cell r="D347">
            <v>24.52</v>
          </cell>
          <cell r="E347">
            <v>88259</v>
          </cell>
          <cell r="F347">
            <v>2164110.6800000002</v>
          </cell>
        </row>
        <row r="348">
          <cell r="A348" t="str">
            <v>7,4,2,2</v>
          </cell>
          <cell r="B348" t="str">
            <v>BOCAPUERTA EN GRANITO PULIDO A=0,15m (INCLUYE  DILATACION PLASTICA</v>
          </cell>
          <cell r="C348" t="str">
            <v>ML</v>
          </cell>
          <cell r="D348">
            <v>2</v>
          </cell>
          <cell r="E348">
            <v>25273</v>
          </cell>
          <cell r="F348">
            <v>50546</v>
          </cell>
        </row>
        <row r="349">
          <cell r="A349" t="str">
            <v>7,4,2,3</v>
          </cell>
          <cell r="B349" t="str">
            <v>SUMINISTRO E INSTALACION DE GUARDAESCOBA EN BALDOSA GRANO DE MARMOL, h=7 Cm, MATIZ FONDO VERDE</v>
          </cell>
          <cell r="C349" t="str">
            <v>ML</v>
          </cell>
          <cell r="D349">
            <v>29.83</v>
          </cell>
          <cell r="E349">
            <v>16122</v>
          </cell>
          <cell r="F349">
            <v>480919.25999999995</v>
          </cell>
        </row>
        <row r="350">
          <cell r="A350" t="str">
            <v>7.4.3</v>
          </cell>
          <cell r="B350" t="str">
            <v>CIELORRASOS</v>
          </cell>
          <cell r="F350">
            <v>3985505.32</v>
          </cell>
        </row>
        <row r="351">
          <cell r="A351" t="str">
            <v>7,4,3,1</v>
          </cell>
          <cell r="B351" t="str">
            <v>SUMINISTRO E INSTALACION DE CIELORRASO RETICULAR CELL HOUNTERDOUGLAS COLOR GRIS 15 X 15 Cm.(INCLUYE TODOS LOS ELEMENTOS PARA SU CORRECTA INSTALACION)</v>
          </cell>
          <cell r="C351" t="str">
            <v>M2</v>
          </cell>
          <cell r="D351">
            <v>24.52</v>
          </cell>
          <cell r="E351">
            <v>162541</v>
          </cell>
          <cell r="F351">
            <v>3985505.32</v>
          </cell>
        </row>
        <row r="352">
          <cell r="A352" t="str">
            <v>7.4.4</v>
          </cell>
          <cell r="B352" t="str">
            <v>PINTURA</v>
          </cell>
          <cell r="F352">
            <v>1190445</v>
          </cell>
        </row>
        <row r="353">
          <cell r="A353" t="str">
            <v>7,4,4,1</v>
          </cell>
          <cell r="B353" t="str">
            <v>PINTURA EN VINILO SUPERLAVABLE COLOR BLANCO SOBRE PAÑETE O ESTUCO (3 MANOS)</v>
          </cell>
          <cell r="C353" t="str">
            <v>M2</v>
          </cell>
          <cell r="D353">
            <v>93.98</v>
          </cell>
          <cell r="E353">
            <v>12667</v>
          </cell>
          <cell r="F353">
            <v>1190445</v>
          </cell>
        </row>
        <row r="354">
          <cell r="A354" t="str">
            <v>7.4.5</v>
          </cell>
          <cell r="B354" t="str">
            <v>CARPINTERIA METALICA Y ALUMINIO</v>
          </cell>
          <cell r="F354">
            <v>1328574</v>
          </cell>
        </row>
        <row r="355">
          <cell r="A355" t="str">
            <v>7,4,5,1</v>
          </cell>
          <cell r="B355" t="str">
            <v>SUMINISTRO E INSTALACION DE PUERTA TIPO P-3 APERSIANADA EN LAMINA CALIBRE 18  (VER PLANO AR-10)</v>
          </cell>
          <cell r="C355" t="str">
            <v>UND</v>
          </cell>
          <cell r="D355">
            <v>2</v>
          </cell>
          <cell r="E355">
            <v>664287</v>
          </cell>
          <cell r="F355">
            <v>1328574</v>
          </cell>
        </row>
        <row r="357">
          <cell r="A357" t="str">
            <v>7.5</v>
          </cell>
          <cell r="B357" t="str">
            <v>PUESTOS DE CARNICOS (208) - CUARTOS FRIOS COMUNALES (206)</v>
          </cell>
          <cell r="F357">
            <v>281003086.53000003</v>
          </cell>
        </row>
        <row r="359">
          <cell r="A359" t="str">
            <v>7.5.1</v>
          </cell>
          <cell r="B359" t="str">
            <v>MAMPOSTERIA Y PAÑETES</v>
          </cell>
          <cell r="F359">
            <v>49932351.010000005</v>
          </cell>
        </row>
        <row r="360">
          <cell r="A360" t="str">
            <v>7,5,1,1</v>
          </cell>
          <cell r="B360" t="str">
            <v>MURO EN BLOQUE No. 5 ESTANDAR (INCLUYE MORTERO DE PEGA ARENA+CEMENTO 1:3)</v>
          </cell>
          <cell r="C360" t="str">
            <v>M2</v>
          </cell>
          <cell r="D360">
            <v>825.82</v>
          </cell>
          <cell r="E360">
            <v>29692</v>
          </cell>
          <cell r="F360">
            <v>24520247.440000001</v>
          </cell>
        </row>
        <row r="361">
          <cell r="A361" t="str">
            <v>7,5,1,2</v>
          </cell>
          <cell r="B361" t="str">
            <v>PAÑETE IMPERMEABILIZADO MUROS 1:4 (INCLUYE FILOS Y DILATACIONES)</v>
          </cell>
          <cell r="C361" t="str">
            <v>M2</v>
          </cell>
          <cell r="D361">
            <v>1519.59</v>
          </cell>
          <cell r="E361">
            <v>16723</v>
          </cell>
          <cell r="F361">
            <v>25412103.57</v>
          </cell>
        </row>
        <row r="362">
          <cell r="A362" t="str">
            <v>7.5.2</v>
          </cell>
          <cell r="B362" t="str">
            <v>PISOS Y GUARDAESCOBAS</v>
          </cell>
          <cell r="F362">
            <v>50181959.969999999</v>
          </cell>
        </row>
        <row r="363">
          <cell r="A363" t="str">
            <v>7,5,2,1</v>
          </cell>
          <cell r="B363" t="str">
            <v>BALDOSIN DE GRANO DE MARMOL 30X30 TIPO P5 O SIMILAR  INCLUYE MORTERO ARENA + CEMENTO 1:3 E=3Cm.</v>
          </cell>
          <cell r="C363" t="str">
            <v>M2</v>
          </cell>
          <cell r="D363">
            <v>303.11</v>
          </cell>
          <cell r="E363">
            <v>88259</v>
          </cell>
          <cell r="F363">
            <v>26752185.490000002</v>
          </cell>
        </row>
        <row r="364">
          <cell r="A364" t="str">
            <v>7,5,2,2</v>
          </cell>
          <cell r="B364" t="str">
            <v>BOCAPUERTA EN GRANITO PULIDO A=0,25m (INCLUYE  DILATACION PLASTICA</v>
          </cell>
          <cell r="C364" t="str">
            <v>ML</v>
          </cell>
          <cell r="D364">
            <v>130.12</v>
          </cell>
          <cell r="E364">
            <v>35141</v>
          </cell>
          <cell r="F364">
            <v>4572546.92</v>
          </cell>
        </row>
        <row r="365">
          <cell r="A365" t="str">
            <v>7,5,2,3</v>
          </cell>
          <cell r="B365" t="str">
            <v>MEDIA CAÑA EN GRANITO PULIDO, INCLUYE DILATACION PLASTICA DE 1X5 LINEAS</v>
          </cell>
          <cell r="C365" t="str">
            <v>ML</v>
          </cell>
          <cell r="D365">
            <v>606.80999999999995</v>
          </cell>
          <cell r="E365">
            <v>31076</v>
          </cell>
          <cell r="F365">
            <v>18857227.559999999</v>
          </cell>
        </row>
        <row r="366">
          <cell r="A366" t="str">
            <v>7.5.3</v>
          </cell>
          <cell r="B366" t="str">
            <v>ENCHAPES</v>
          </cell>
          <cell r="F366">
            <v>51590080.5</v>
          </cell>
        </row>
        <row r="367">
          <cell r="A367" t="str">
            <v>7,5,3,1</v>
          </cell>
          <cell r="B367" t="str">
            <v>SUMINISTRO E INSTALACION DE ENCHAPE  CERAMICO PARED 20 X 20Cm MACEDONIA BLANCO O SU EQUIVALENTE (INCLUYE PEGANTE CERAMICO, BOQUILLA COLOR BLANCO Y WIN EN ALUMINIO)</v>
          </cell>
          <cell r="C367" t="str">
            <v>M2</v>
          </cell>
          <cell r="D367">
            <v>1519.59</v>
          </cell>
          <cell r="E367">
            <v>33950</v>
          </cell>
          <cell r="F367">
            <v>51590080.5</v>
          </cell>
        </row>
        <row r="368">
          <cell r="A368" t="str">
            <v>7.5.4</v>
          </cell>
          <cell r="B368" t="str">
            <v>CIELORRASOS</v>
          </cell>
          <cell r="F368">
            <v>7762827.3000000007</v>
          </cell>
        </row>
        <row r="369">
          <cell r="A369" t="str">
            <v>7,5,4,1</v>
          </cell>
          <cell r="B369" t="str">
            <v>SUMINISTRO E INSTALACION DE CIELORRASO EN PLACA PLANA ETERBOARD 6mm (INCLUYE PERFILERIA ROLADA , CINTA, MASILLA, TORNILLOS DE FIJACIONES)</v>
          </cell>
          <cell r="C369" t="str">
            <v>M2</v>
          </cell>
          <cell r="D369">
            <v>147.9</v>
          </cell>
          <cell r="E369">
            <v>52487</v>
          </cell>
          <cell r="F369">
            <v>7762827.3000000007</v>
          </cell>
        </row>
        <row r="370">
          <cell r="A370" t="str">
            <v>7.5.5</v>
          </cell>
          <cell r="B370" t="str">
            <v>GRIFERIAS</v>
          </cell>
          <cell r="F370">
            <v>2513664</v>
          </cell>
        </row>
        <row r="371">
          <cell r="A371" t="str">
            <v>7,5,5,1</v>
          </cell>
          <cell r="B371" t="str">
            <v>SUMINISTRO E INSTALACION DE GRIFERIA SENCILLA LAVAPLATOS CUELLO DE GANSO, COLOR CROMADO, GRIVAL O SU EQUIVALENTE</v>
          </cell>
          <cell r="C371" t="str">
            <v>UND</v>
          </cell>
          <cell r="D371">
            <v>48</v>
          </cell>
          <cell r="E371">
            <v>52368</v>
          </cell>
          <cell r="F371">
            <v>2513664</v>
          </cell>
        </row>
        <row r="372">
          <cell r="A372" t="str">
            <v>7.5.6</v>
          </cell>
          <cell r="B372" t="str">
            <v>CARPINTERIA METALICA Y ALUMINIO</v>
          </cell>
          <cell r="F372">
            <v>97290605.75</v>
          </cell>
        </row>
        <row r="373">
          <cell r="A373" t="str">
            <v>7,5,6,1</v>
          </cell>
          <cell r="B373" t="str">
            <v>SUMINISTRO E INSTALACION DE PUERTA CORTINA ENRROLLABLE EN ALUMINIO TIPO P-1 (VER PLANO AR-10)</v>
          </cell>
          <cell r="C373" t="str">
            <v>M2</v>
          </cell>
          <cell r="D373">
            <v>291.55</v>
          </cell>
          <cell r="E373">
            <v>288785</v>
          </cell>
          <cell r="F373">
            <v>84195266.75</v>
          </cell>
        </row>
        <row r="374">
          <cell r="A374" t="str">
            <v>7,5,6,2</v>
          </cell>
          <cell r="B374" t="str">
            <v>SUMINISTRO E INSTALACION DE PUERTA TIPO P-6 TIPO VAIVEN EN LAMINA CALIBRE 18  (VER PLANO AR-10)</v>
          </cell>
          <cell r="C374" t="str">
            <v>UND</v>
          </cell>
          <cell r="D374">
            <v>15</v>
          </cell>
          <cell r="E374">
            <v>575474</v>
          </cell>
          <cell r="F374">
            <v>8632110</v>
          </cell>
        </row>
        <row r="375">
          <cell r="A375" t="str">
            <v>7,5,6,3</v>
          </cell>
          <cell r="B375" t="str">
            <v>SUMINISTRO E INSTALACION DE VENTANA TIPO V-5 CELOSIA  EN ALUMINIO  ALUMINA O SIMILAR (VER DETALLE PLANO AR-10)</v>
          </cell>
          <cell r="C375" t="str">
            <v>M2</v>
          </cell>
          <cell r="D375">
            <v>22.05</v>
          </cell>
          <cell r="E375">
            <v>202414</v>
          </cell>
          <cell r="F375">
            <v>4463229</v>
          </cell>
        </row>
        <row r="376">
          <cell r="A376" t="str">
            <v>7,5,6,4</v>
          </cell>
          <cell r="B376" t="str">
            <v>SUMINISTRO E INSTALACION DE PUERTA TIPO P-2 APERSIANADA EN LAMINA CALIBRE 18  (VER PLANO AR-10)</v>
          </cell>
          <cell r="C376" t="str">
            <v>UND</v>
          </cell>
          <cell r="D376">
            <v>2</v>
          </cell>
          <cell r="E376">
            <v>520899</v>
          </cell>
          <cell r="F376">
            <v>1041798</v>
          </cell>
        </row>
        <row r="377">
          <cell r="A377" t="str">
            <v>7.5.7</v>
          </cell>
          <cell r="B377" t="str">
            <v>CARPINTERIA ACERO INOXIDABLE</v>
          </cell>
          <cell r="F377">
            <v>21731598</v>
          </cell>
        </row>
        <row r="378">
          <cell r="A378" t="str">
            <v>7,5,7,1</v>
          </cell>
          <cell r="B378" t="str">
            <v>SUMINISTRO E INSTALACION DE MESON EN ACERO INOXIDABLE A= 0.60 (INCLUYE SALPICADEROS h= 10 Cm , PIEDEAMIGOS 2", LAVAPLATOS 30 X 50 Cm)</v>
          </cell>
          <cell r="C378" t="str">
            <v>ML</v>
          </cell>
          <cell r="D378">
            <v>73.5</v>
          </cell>
          <cell r="E378">
            <v>295668</v>
          </cell>
          <cell r="F378">
            <v>21731598</v>
          </cell>
        </row>
        <row r="380">
          <cell r="A380" t="str">
            <v>7.6</v>
          </cell>
          <cell r="B380" t="str">
            <v>BATERIA SANITARIA BS-01 (101)</v>
          </cell>
          <cell r="F380">
            <v>96098160</v>
          </cell>
        </row>
        <row r="382">
          <cell r="A382" t="str">
            <v>7.6.1</v>
          </cell>
          <cell r="B382" t="str">
            <v>MAMPOSTERIA Y PAÑETES</v>
          </cell>
          <cell r="F382">
            <v>10646129</v>
          </cell>
        </row>
        <row r="383">
          <cell r="A383" t="str">
            <v>7,6,1,1</v>
          </cell>
          <cell r="B383" t="str">
            <v>MURO EN BLOQUE No. 5 ESTANDAR (INCLUYE MORTERO DE PEGA ARENA+CEMENTO 1:3)</v>
          </cell>
          <cell r="C383" t="str">
            <v>M2</v>
          </cell>
          <cell r="D383">
            <v>165.89</v>
          </cell>
          <cell r="E383">
            <v>29692</v>
          </cell>
          <cell r="F383">
            <v>4925606</v>
          </cell>
        </row>
        <row r="384">
          <cell r="A384" t="str">
            <v>7,6,1,2</v>
          </cell>
          <cell r="B384" t="str">
            <v xml:space="preserve">MURETES DE APOYO EN LADRILLO PRENSADO PARA MESONES </v>
          </cell>
          <cell r="C384" t="str">
            <v>M2</v>
          </cell>
          <cell r="D384">
            <v>2.4</v>
          </cell>
          <cell r="E384">
            <v>61385</v>
          </cell>
          <cell r="F384">
            <v>147324</v>
          </cell>
        </row>
        <row r="385">
          <cell r="A385" t="str">
            <v>7,6,1,3</v>
          </cell>
          <cell r="B385" t="str">
            <v>PAÑETE LISO MUROS 1:4 (INCLUYE FILOS Y DILATACIONES)</v>
          </cell>
          <cell r="C385" t="str">
            <v>M2</v>
          </cell>
          <cell r="D385">
            <v>4.25</v>
          </cell>
          <cell r="E385">
            <v>13435</v>
          </cell>
          <cell r="F385">
            <v>57099</v>
          </cell>
        </row>
        <row r="386">
          <cell r="A386" t="str">
            <v>7,6,1,4</v>
          </cell>
          <cell r="B386" t="str">
            <v>PAÑETE IMPERMEABILIZADO MUROS 1:4 (INCLUYE FILOS Y DILATACIONES)</v>
          </cell>
          <cell r="C386" t="str">
            <v>M2</v>
          </cell>
          <cell r="D386">
            <v>249.77</v>
          </cell>
          <cell r="E386">
            <v>16723</v>
          </cell>
          <cell r="F386">
            <v>4176904</v>
          </cell>
        </row>
        <row r="387">
          <cell r="A387" t="str">
            <v>7,6,1,5</v>
          </cell>
          <cell r="B387" t="str">
            <v>ESTUCO SOBRE PAÑETE (INCLUYE FILOS Y DILATACIONES)</v>
          </cell>
          <cell r="C387" t="str">
            <v>M2</v>
          </cell>
          <cell r="D387">
            <v>79.52</v>
          </cell>
          <cell r="E387">
            <v>16841</v>
          </cell>
          <cell r="F387">
            <v>1339196</v>
          </cell>
        </row>
        <row r="388">
          <cell r="A388" t="str">
            <v>7.6.2</v>
          </cell>
          <cell r="B388" t="str">
            <v>MESONES EN CONCRETO</v>
          </cell>
          <cell r="F388">
            <v>2005441</v>
          </cell>
        </row>
        <row r="389">
          <cell r="A389" t="str">
            <v>7,6,2,1</v>
          </cell>
          <cell r="B389" t="str">
            <v>MESON EN CONCRETO E=5Cm A=60Cm ACABADO EN GRANITO PULIDO COLOR VERDE UBATUBA  SELLEADO Y BRILLADO,  CON SALPICADERO EN GRANITO NATURAL VERDE UBATUBA h=10Cm(INCLUYE REFUERZON EN VARILLA 3/8" CADA 10Cm)</v>
          </cell>
          <cell r="C389" t="str">
            <v>ML</v>
          </cell>
          <cell r="D389">
            <v>7.42</v>
          </cell>
          <cell r="E389">
            <v>270275</v>
          </cell>
          <cell r="F389">
            <v>2005441</v>
          </cell>
        </row>
        <row r="390">
          <cell r="A390" t="str">
            <v>7.6.3</v>
          </cell>
          <cell r="B390" t="str">
            <v>PISOS Y GUARDAESCOBAS</v>
          </cell>
          <cell r="F390">
            <v>8766522</v>
          </cell>
        </row>
        <row r="391">
          <cell r="A391" t="str">
            <v>7,6,3,1</v>
          </cell>
          <cell r="B391" t="str">
            <v>BALDOSIN DE GRANO DE MARMOL 30X30 TIPO P5 O SIMILAR  INCLUYE MORTERO ARENA + CEMENTO 1:3 E=3Cm.</v>
          </cell>
          <cell r="C391" t="str">
            <v>M2</v>
          </cell>
          <cell r="D391">
            <v>70.400000000000006</v>
          </cell>
          <cell r="E391">
            <v>88259</v>
          </cell>
          <cell r="F391">
            <v>6213434</v>
          </cell>
        </row>
        <row r="392">
          <cell r="A392" t="str">
            <v>7,6,3,2</v>
          </cell>
          <cell r="B392" t="str">
            <v>BOCAPUERTA EN GRANITO PULIDO A=0,25m (INCLUYE  DILATACION PLASTICA</v>
          </cell>
          <cell r="C392" t="str">
            <v>ML</v>
          </cell>
          <cell r="D392">
            <v>2.8</v>
          </cell>
          <cell r="E392">
            <v>35141</v>
          </cell>
          <cell r="F392">
            <v>98395</v>
          </cell>
        </row>
        <row r="393">
          <cell r="A393" t="str">
            <v>7,6,3,3</v>
          </cell>
          <cell r="B393" t="str">
            <v>MEDIA CAÑA EN GRANITO PULIDO, INCLUYE DILATACION PLASTICA DE 1X5 LINEAS</v>
          </cell>
          <cell r="C393" t="str">
            <v>ML</v>
          </cell>
          <cell r="D393">
            <v>78.989999999999995</v>
          </cell>
          <cell r="E393">
            <v>31076</v>
          </cell>
          <cell r="F393">
            <v>2454693</v>
          </cell>
        </row>
        <row r="394">
          <cell r="A394" t="str">
            <v>7.6.4</v>
          </cell>
          <cell r="B394" t="str">
            <v>ENCHAPES</v>
          </cell>
          <cell r="F394">
            <v>5116605</v>
          </cell>
        </row>
        <row r="395">
          <cell r="A395" t="str">
            <v>7,6,4,1</v>
          </cell>
          <cell r="B395" t="str">
            <v>SUMINISTRO E INSTALACION DE ENCHAPE  CERAMICO PARED 20 X 20Cm MACEDONIA BLANCO O SU EQUIVALENTE (INCLUYE PEGANTE CERAMICO, BOQUILLA COLOR BLANCO Y WIN EN ALUMINIO)</v>
          </cell>
          <cell r="C395" t="str">
            <v>M2</v>
          </cell>
          <cell r="D395">
            <v>150.71</v>
          </cell>
          <cell r="E395">
            <v>33950</v>
          </cell>
          <cell r="F395">
            <v>5116605</v>
          </cell>
        </row>
        <row r="396">
          <cell r="A396" t="str">
            <v>7.6.5</v>
          </cell>
          <cell r="B396" t="str">
            <v>CIELORRASOS</v>
          </cell>
          <cell r="F396">
            <v>6108431</v>
          </cell>
        </row>
        <row r="397">
          <cell r="A397" t="str">
            <v>7,6,5,1</v>
          </cell>
          <cell r="B397" t="str">
            <v>SUMINISTRO E INSTALACION DE CIELORRASO EN FIBRA MINERAL OWA COUSTIC PREMIUN Y REJILLAS EN POLIETILENO COLOR CRISTAL 60 x 60 Cm(INCLUYE PERFILERIA AUTOENSAMBLANTE EN ALUMINIO Y CUELGAS DE CIELORRASO Y TODOS LOS ELEMENTOS PARA SU CORRECTA INSTALACION)</v>
          </cell>
          <cell r="C397" t="str">
            <v>M2</v>
          </cell>
          <cell r="D397">
            <v>78.069999999999993</v>
          </cell>
          <cell r="E397">
            <v>78243</v>
          </cell>
          <cell r="F397">
            <v>6108431</v>
          </cell>
        </row>
        <row r="398">
          <cell r="A398" t="str">
            <v>7.6.6</v>
          </cell>
          <cell r="B398" t="str">
            <v>PINTURA</v>
          </cell>
          <cell r="F398">
            <v>1007280</v>
          </cell>
        </row>
        <row r="399">
          <cell r="A399" t="str">
            <v>7,6,6,1</v>
          </cell>
          <cell r="B399" t="str">
            <v>PINTURA EN VINILO SUPERLAVABLE COLOR BLANCO SOBRE PAÑETE O ESTUCO (3 MANOS)</v>
          </cell>
          <cell r="C399" t="str">
            <v>M2</v>
          </cell>
          <cell r="D399">
            <v>79.52</v>
          </cell>
          <cell r="E399">
            <v>12667</v>
          </cell>
          <cell r="F399">
            <v>1007280</v>
          </cell>
        </row>
        <row r="400">
          <cell r="A400" t="str">
            <v>7.6.7</v>
          </cell>
          <cell r="B400" t="str">
            <v>APARATOS SANITARIOS Y ACCESORIOS</v>
          </cell>
          <cell r="F400">
            <v>29621572</v>
          </cell>
        </row>
        <row r="401">
          <cell r="A401" t="str">
            <v>7,6,7,1</v>
          </cell>
          <cell r="B401" t="str">
            <v>SUMINISTRO E INSTALACION DE LAVAMANOS INSTITUCIONAL DE COLGAR PARA DISCAPACITADOS ACUAJET COLOR BLANCO-MANCESA O SU EQUIVALENTE (INCLUYE DESAGUE, SIFON, ACOFLEX Y GRIFERÍA PARA LAVAMANOS DE MESÓN TIPO PUSH, CON DISEÑO ESPECIAL PARA PERSONAS DISCAPACITADAS</v>
          </cell>
          <cell r="C401" t="str">
            <v>UND</v>
          </cell>
          <cell r="D401">
            <v>1</v>
          </cell>
          <cell r="E401">
            <v>633596</v>
          </cell>
          <cell r="F401">
            <v>633596</v>
          </cell>
        </row>
        <row r="402">
          <cell r="A402" t="str">
            <v>7,6,7,2</v>
          </cell>
          <cell r="B402" t="str">
            <v>SUMINISTRO E INSTALACION DE LAVAMANOS MARSELLA DE SOBREPONER COLOR BLANCO (INCLUYE DESAGUE, SIFON, ACOFLEX)</v>
          </cell>
          <cell r="C402" t="str">
            <v>UND</v>
          </cell>
          <cell r="D402">
            <v>10</v>
          </cell>
          <cell r="E402">
            <v>132262</v>
          </cell>
          <cell r="F402">
            <v>1322620</v>
          </cell>
        </row>
        <row r="403">
          <cell r="A403" t="str">
            <v>7,6,7,3</v>
          </cell>
          <cell r="B403" t="str">
            <v>SUMINISTRO E INSTALACION DE SANITARIO DISCAPACITADOS ALONGADO PARA FLUXOMETRO  COLOR BLANCO - LINEA ADRIATICA CORONA O SU EQUIVALENTE (INCLUYE ACCESORIOS DE CONEXIÓN POR ENCIMA)</v>
          </cell>
          <cell r="C403" t="str">
            <v>UND</v>
          </cell>
          <cell r="D403">
            <v>1</v>
          </cell>
          <cell r="E403">
            <v>466500</v>
          </cell>
          <cell r="F403">
            <v>466500</v>
          </cell>
        </row>
        <row r="404">
          <cell r="A404" t="str">
            <v>7,6,7,4</v>
          </cell>
          <cell r="B404" t="str">
            <v>SUMINISTRO E INSTALACION DE SANITARIO INSTITUCIONAL ALONGADO PARA FLUXOMETRO  COLOR BLANCO-LINEA BALTICA O SU EQUIVALENTE (INCLUYE ACCESORIOS DE CONEXIÓN POR ENCIMA)</v>
          </cell>
          <cell r="C404" t="str">
            <v>UND</v>
          </cell>
          <cell r="D404">
            <v>23</v>
          </cell>
          <cell r="E404">
            <v>399336</v>
          </cell>
          <cell r="F404">
            <v>9184728</v>
          </cell>
        </row>
        <row r="405">
          <cell r="A405" t="str">
            <v>7,6,7,5</v>
          </cell>
          <cell r="B405" t="str">
            <v>SUMINISTRO E INSTALACION DE ORINAL INSTITUCIONAL PARA FLUXOMETRO COLOR BLANCO (INCLUYE DESAGUE)</v>
          </cell>
          <cell r="C405" t="str">
            <v>UND</v>
          </cell>
          <cell r="D405">
            <v>7</v>
          </cell>
          <cell r="E405">
            <v>199409</v>
          </cell>
          <cell r="F405">
            <v>1395863</v>
          </cell>
        </row>
        <row r="406">
          <cell r="A406" t="str">
            <v>7,6,7,6</v>
          </cell>
          <cell r="B406" t="str">
            <v>SUMINISTRO E INSTALACION DE VALVULA ANTIVANDALICA DOCOL O SU EQUIVALENTE PARA SANITARIOS (INCLUYE ACCESORIOS DE CONEXIÓN)</v>
          </cell>
          <cell r="C406" t="str">
            <v>UND</v>
          </cell>
          <cell r="D406">
            <v>23</v>
          </cell>
          <cell r="E406">
            <v>294492</v>
          </cell>
          <cell r="F406">
            <v>6773316</v>
          </cell>
        </row>
        <row r="407">
          <cell r="A407" t="str">
            <v>7,6,7,7</v>
          </cell>
          <cell r="B407" t="str">
            <v>SUMINISTRO E INSTALACION DE  GRIFERIA ANTIVANDALICA PUSH ORINAL ALTA EFICIENCIA REF:AA 947170001 O SU EQUIVALENTE</v>
          </cell>
          <cell r="C407" t="str">
            <v>UND</v>
          </cell>
          <cell r="D407">
            <v>7</v>
          </cell>
          <cell r="E407">
            <v>248417</v>
          </cell>
          <cell r="F407">
            <v>1738919</v>
          </cell>
        </row>
        <row r="408">
          <cell r="A408" t="str">
            <v>7,6,7,8</v>
          </cell>
          <cell r="B408" t="str">
            <v>SUMINISTRO E INSTALACION DISPENSADOR DE JABON 1.000ml/33.81 OZ INOXIDABLE SATINADO 20 x14 x 11 Cm</v>
          </cell>
          <cell r="C408" t="str">
            <v>UND</v>
          </cell>
          <cell r="D408">
            <v>1</v>
          </cell>
          <cell r="E408">
            <v>98251</v>
          </cell>
          <cell r="F408">
            <v>98251</v>
          </cell>
        </row>
        <row r="409">
          <cell r="A409" t="str">
            <v>7,6,7,9</v>
          </cell>
          <cell r="B409" t="str">
            <v>SUMINISTRO E INSTALACION DE PROTECTOR DE SOBREPONER EN ACERO INOXIDABLE 304 PARA ROLLO   DE PAPEL HIGIENICO DE 200 MTS CON CERRADURA Y LLAVE REF. 8-AA-845 O SU EQUIVALENTE</v>
          </cell>
          <cell r="C409" t="str">
            <v>UND</v>
          </cell>
          <cell r="D409">
            <v>2</v>
          </cell>
          <cell r="E409">
            <v>115346</v>
          </cell>
          <cell r="F409">
            <v>230692</v>
          </cell>
        </row>
        <row r="410">
          <cell r="A410" t="str">
            <v>7,6,7,10</v>
          </cell>
          <cell r="B410" t="str">
            <v xml:space="preserve">SUMINISTRO E INSTALACION DE GABINETE PARA TOALLAS DE PAPEL DE SOBREPONER EN ACERO  INOXIDABLE 304 CAPACIDAD 150 TOALLAS - CON CERRADURA Y LLAVE REF. 8-AA-726 O SU EQUIVALENTE </v>
          </cell>
          <cell r="C410" t="str">
            <v>UND</v>
          </cell>
          <cell r="D410">
            <v>1</v>
          </cell>
          <cell r="E410">
            <v>122346</v>
          </cell>
          <cell r="F410">
            <v>122346</v>
          </cell>
        </row>
        <row r="411">
          <cell r="A411" t="str">
            <v>7,6,7,11</v>
          </cell>
          <cell r="B411" t="str">
            <v>SUMINISTRO E INSTALACION DE DISPENSADOR DE JABON TIPO PUSH PARA INSTALAR EN MESON  6" DE LARGO EN ACERO INOXIDABLE 304 CAPACIDAD 1Lt REF. 3-AA-8226 O SU EQUIVALENTE</v>
          </cell>
          <cell r="C411" t="str">
            <v>UND</v>
          </cell>
          <cell r="D411">
            <v>4</v>
          </cell>
          <cell r="E411">
            <v>157220</v>
          </cell>
          <cell r="F411">
            <v>628880</v>
          </cell>
        </row>
        <row r="412">
          <cell r="A412" t="str">
            <v>7,6,7,12</v>
          </cell>
          <cell r="B412" t="str">
            <v>SUMINISTRO E INSTALACION DE SECADOR ELECTRICO DE BOTON PARA MANOS, CARCAZA CROMADA MOTOR SIN ESCOBILLAS Y PULSADOR TEMPORIZABLE - 110 V.   REF. 1-AA-1800BA O SU EQUIVALENTE</v>
          </cell>
          <cell r="C412" t="str">
            <v>UND</v>
          </cell>
          <cell r="D412">
            <v>2</v>
          </cell>
          <cell r="E412">
            <v>528548</v>
          </cell>
          <cell r="F412">
            <v>1057096</v>
          </cell>
        </row>
        <row r="413">
          <cell r="A413" t="str">
            <v>7,6,7,13</v>
          </cell>
          <cell r="B413" t="str">
            <v>SUMINISTRO E INSTALACION DE GRIFERIA DE PICO LARGO  DOCOL O SU EQUIVALENTE PARA LAVAMANOS (INCLUYE ACCESORIOS DE CONEXIÓN)</v>
          </cell>
          <cell r="C413" t="str">
            <v>UND</v>
          </cell>
          <cell r="D413">
            <v>11</v>
          </cell>
          <cell r="E413">
            <v>268123</v>
          </cell>
          <cell r="F413">
            <v>2949353</v>
          </cell>
        </row>
        <row r="414">
          <cell r="A414" t="str">
            <v>7,6,7,14</v>
          </cell>
          <cell r="B414" t="str">
            <v>SUMINISTRO E INSTALACION DE VALVULA ANTIVANDALICA DOCOL O SU EQUIVALENTE</v>
          </cell>
          <cell r="C414" t="str">
            <v>UND</v>
          </cell>
          <cell r="D414">
            <v>11</v>
          </cell>
          <cell r="E414">
            <v>274492</v>
          </cell>
          <cell r="F414">
            <v>3019412</v>
          </cell>
        </row>
        <row r="415">
          <cell r="A415" t="str">
            <v>7.6.8</v>
          </cell>
          <cell r="B415" t="str">
            <v>CARPINTERIA METALICA Y ALUMINIO</v>
          </cell>
          <cell r="F415">
            <v>32161359</v>
          </cell>
        </row>
        <row r="416">
          <cell r="A416" t="str">
            <v>7,6,8,1</v>
          </cell>
          <cell r="B416" t="str">
            <v>SUMINISTRO E INSTALACION DE PUERTA TIPO P-2 APERSIANADA EN LAMINA CALIBRE 18  (VER PLANO AR-10)</v>
          </cell>
          <cell r="C416" t="str">
            <v>UND</v>
          </cell>
          <cell r="D416">
            <v>1.8</v>
          </cell>
          <cell r="E416">
            <v>520899</v>
          </cell>
          <cell r="F416">
            <v>937618</v>
          </cell>
        </row>
        <row r="417">
          <cell r="A417" t="str">
            <v>7,6,8,2</v>
          </cell>
          <cell r="B417" t="str">
            <v>SUMINISTRO E INSTALACION DE PUERTA CORREDIZA TIPO P-7 EN SISTEMA PC-744  (VER PLANO AR-10)</v>
          </cell>
          <cell r="C417" t="str">
            <v>M2</v>
          </cell>
          <cell r="D417">
            <v>1</v>
          </cell>
          <cell r="E417">
            <v>186158</v>
          </cell>
          <cell r="F417">
            <v>186158</v>
          </cell>
        </row>
        <row r="418">
          <cell r="A418" t="str">
            <v>7,6,8,3</v>
          </cell>
          <cell r="B418" t="str">
            <v>SUMINISTRO E INSTALACION DE BARRA DE SEGURIDAD EN ACERO INOXIDABLE SATINADO 30" CON FIJACION DE PARED A PISO (IZQUIERDA)</v>
          </cell>
          <cell r="C418" t="str">
            <v>UND</v>
          </cell>
          <cell r="D418">
            <v>2</v>
          </cell>
          <cell r="E418">
            <v>124380</v>
          </cell>
          <cell r="F418">
            <v>248760</v>
          </cell>
        </row>
        <row r="419">
          <cell r="A419" t="str">
            <v>7,6,8,4</v>
          </cell>
          <cell r="B419" t="str">
            <v xml:space="preserve">SUMINISTRO E INSTALACION DE DIVISION METALICA EN LAMINA CAL. 18 CON RECUBRIMIENTO EN PINTURA ELECTROSTATICA SISTEMA DE PANELES A PISO </v>
          </cell>
          <cell r="C419" t="str">
            <v>M2</v>
          </cell>
          <cell r="D419">
            <v>78.92</v>
          </cell>
          <cell r="E419">
            <v>390127</v>
          </cell>
          <cell r="F419">
            <v>30788823</v>
          </cell>
        </row>
        <row r="420">
          <cell r="A420" t="str">
            <v>7.6.9</v>
          </cell>
          <cell r="B420" t="str">
            <v>VIDRIOS Y ESPEJOS</v>
          </cell>
          <cell r="F420">
            <v>664821</v>
          </cell>
        </row>
        <row r="421">
          <cell r="A421" t="str">
            <v>7,6,9,1</v>
          </cell>
          <cell r="B421" t="str">
            <v xml:space="preserve">SUMINISTRO E INSTALACION DE ESPEJO CRISTAL 5mm BISELADO Y FLOTADO </v>
          </cell>
          <cell r="C421" t="str">
            <v>M2</v>
          </cell>
          <cell r="D421">
            <v>6.27</v>
          </cell>
          <cell r="E421">
            <v>106032</v>
          </cell>
          <cell r="F421">
            <v>664821</v>
          </cell>
        </row>
        <row r="423">
          <cell r="A423" t="str">
            <v>7.7</v>
          </cell>
          <cell r="B423" t="str">
            <v xml:space="preserve">PUESTO TIPO FRUVER (114) </v>
          </cell>
          <cell r="F423">
            <v>312505484</v>
          </cell>
        </row>
        <row r="425">
          <cell r="A425" t="str">
            <v>7.7.1</v>
          </cell>
          <cell r="B425" t="str">
            <v>ESTRUCTURA METALICA</v>
          </cell>
          <cell r="F425">
            <v>100137082</v>
          </cell>
        </row>
        <row r="426">
          <cell r="A426" t="str">
            <v>7,7,1,1</v>
          </cell>
          <cell r="B426" t="str">
            <v>SUMINISTRO E INSTALACION DE ESTRUCTURA METÁLICA PARA ISLA DE 12 PUESTOS FRUVER, DE 19,90 X 4,00 MTS, EN TUBULAR CUADRADO 10 X 10Cm, PERFIL TUBULAR ABIERTO 10x5 Cm E= 1.2mm EN CORREAS PARA CUBIERTA. INCLUYE INSTALACIÓN Y PINTURA ANTICORROSIVO + ESMALTE COL</v>
          </cell>
          <cell r="C426" t="str">
            <v>UND</v>
          </cell>
          <cell r="D426">
            <v>2</v>
          </cell>
          <cell r="E426">
            <v>3573998</v>
          </cell>
          <cell r="F426">
            <v>7147996</v>
          </cell>
        </row>
        <row r="427">
          <cell r="A427" t="str">
            <v>7,7,1,2</v>
          </cell>
          <cell r="B427" t="str">
            <v>SUMINISTRO E INSTALACION DE ESTRUCTURA METÁLICA PARA ISLA DE 22 PUESTOS FRUVER, DE 27,54 X 4,00 MTS, EN TUBULAR CUADRADO 10 X 10Cm, PERFIL TUBULAR ABIERTO 10x5 Cm E= 1.2mm EN CORREAS PARA CUBIERTA.  INCLUYE INSTALACIÓN Y PINTURA ANTICORROSIVO + ESMALTE CO</v>
          </cell>
          <cell r="C427" t="str">
            <v>UND</v>
          </cell>
          <cell r="D427">
            <v>2</v>
          </cell>
          <cell r="E427">
            <v>6248019</v>
          </cell>
          <cell r="F427">
            <v>12496038</v>
          </cell>
        </row>
        <row r="428">
          <cell r="A428" t="str">
            <v>7,7,1,3</v>
          </cell>
          <cell r="B428" t="str">
            <v>SUMINISTRO E INSTALACION DE ESTRUCTURA METÁLICA PARA ISLA DE 6 PUESTOS FRUVER, DE 27,54 X 4,00 MTS, EN TUBULAR CUADRADO 10 X 10Cm, PERFIL TUBULAR ABIERTO 10x5 Cm E= 1.2mm EN CORREAS PARA CUBIERTA.  INCLUYE INSTALACIÓN Y PINTURA ANTICORROSIVO + ESMALTE COL</v>
          </cell>
          <cell r="C428" t="str">
            <v>UND</v>
          </cell>
          <cell r="D428">
            <v>2</v>
          </cell>
          <cell r="E428">
            <v>2398704</v>
          </cell>
          <cell r="F428">
            <v>4797408</v>
          </cell>
        </row>
        <row r="429">
          <cell r="A429" t="str">
            <v>7,7,1,4</v>
          </cell>
          <cell r="B429" t="str">
            <v>SUMINISTRO E INSTALACION DE ESTRUCTURA METÁLICA PARA ISLA DE 11 PUESTOS FRUVER, DE 27,54 X 4,00 MTS, EN TUBULAR CUADRADO 10 X 10Cm, PERFIL TUBULAR ABIERTO 10x5 Cm E= 1.2mm EN CORREAS PARA CUBIERTA.  INCLUYE INSTALACIÓN Y PINTURA ANTICORROSIVO + ESMALTE CO</v>
          </cell>
          <cell r="C429" t="str">
            <v>UND</v>
          </cell>
          <cell r="D429">
            <v>2</v>
          </cell>
          <cell r="E429">
            <v>4279230</v>
          </cell>
          <cell r="F429">
            <v>8558460</v>
          </cell>
        </row>
        <row r="430">
          <cell r="A430" t="str">
            <v>7,7,1,5</v>
          </cell>
          <cell r="B430" t="str">
            <v>SUMINISTRO E INSTALCION DE ESTANTERIA METALICA PARA 8 CANASTILLAS, EN TUBULAR RECTANGULAR 2,5 X 5 Cm Y ANGULO DE 1 1/2" X 1/8". (INCLUYE INSTALACIÓN Y PINTURA ANTICORROSIVO + ESMALTE COLOR VERDE Y SOLDADURA E6013) (VER PLANO AR-21)</v>
          </cell>
          <cell r="C430" t="str">
            <v>UND</v>
          </cell>
          <cell r="D430">
            <v>78</v>
          </cell>
          <cell r="E430">
            <v>451914</v>
          </cell>
          <cell r="F430">
            <v>35249292</v>
          </cell>
        </row>
        <row r="431">
          <cell r="A431" t="str">
            <v>7,7,1,6</v>
          </cell>
          <cell r="B431" t="str">
            <v>SUMINISTRO E INSTALCION DE ESTANTERIA METALICA ESQUINERA PARA 10 CANASTILLAS, EN TUBULAR RECTANGULAR 2,5 X 5 Cm Y ANGULO DE 1 1/2" X 1/8". (INCLUYE INSTALACIÓN Y PINTURA ANTICORROSIVO + ESMALTE COLOR VERDE Y SOLDADURA E6013) (VER PLANO AR-21)</v>
          </cell>
          <cell r="C431" t="str">
            <v>UND</v>
          </cell>
          <cell r="D431">
            <v>24</v>
          </cell>
          <cell r="E431">
            <v>855694</v>
          </cell>
          <cell r="F431">
            <v>20536656</v>
          </cell>
        </row>
        <row r="432">
          <cell r="A432" t="str">
            <v>7,7,1,7</v>
          </cell>
          <cell r="B432" t="str">
            <v xml:space="preserve">SUMINISTRO E INSTALACION DE CANASTILLAS PLASTICAS DE 60 x 40 x 25 Cm FONDO CERRADO </v>
          </cell>
          <cell r="C432" t="str">
            <v>UND</v>
          </cell>
          <cell r="D432">
            <v>864</v>
          </cell>
          <cell r="E432">
            <v>13138</v>
          </cell>
          <cell r="F432">
            <v>11351232</v>
          </cell>
        </row>
        <row r="433">
          <cell r="A433" t="str">
            <v>7.7.2</v>
          </cell>
          <cell r="B433" t="str">
            <v>MAMPOSTERIA Y PAÑETES</v>
          </cell>
          <cell r="F433">
            <v>38495689</v>
          </cell>
        </row>
        <row r="434">
          <cell r="A434" t="str">
            <v>7,7,2,1</v>
          </cell>
          <cell r="B434" t="str">
            <v xml:space="preserve">MURO ESTRUCTURAL DE APOYO EN LADRILLO PRENSADO LIVIANO 24,5x6x12Cm </v>
          </cell>
          <cell r="C434" t="str">
            <v>M2</v>
          </cell>
          <cell r="D434">
            <v>515.71</v>
          </cell>
          <cell r="E434">
            <v>74646</v>
          </cell>
          <cell r="F434">
            <v>38495689</v>
          </cell>
        </row>
        <row r="435">
          <cell r="A435" t="str">
            <v>7.7.3</v>
          </cell>
          <cell r="B435" t="str">
            <v>PISOS Y GUARDAESCOBAS</v>
          </cell>
          <cell r="F435">
            <v>44016458</v>
          </cell>
        </row>
        <row r="436">
          <cell r="A436" t="str">
            <v>7,7,3,1</v>
          </cell>
          <cell r="B436" t="str">
            <v>BALDOSIN DE GRANO DE MARMOL 30X30 TIPO P5 O SIMILAR  INCLUYE MORTERO ARENA + CEMENTO 1:3 E=3Cm.</v>
          </cell>
          <cell r="C436" t="str">
            <v>M2</v>
          </cell>
          <cell r="D436">
            <v>224.94</v>
          </cell>
          <cell r="E436">
            <v>88259</v>
          </cell>
          <cell r="F436">
            <v>19852979</v>
          </cell>
        </row>
        <row r="437">
          <cell r="A437" t="str">
            <v>7,7,3,2</v>
          </cell>
          <cell r="B437" t="str">
            <v>BOCAPUERTA EN GRANITO PULIDO A=0,15m (INCLUYE  DILATACION PLASTICA</v>
          </cell>
          <cell r="C437" t="str">
            <v>ML</v>
          </cell>
          <cell r="D437">
            <v>65.650000000000006</v>
          </cell>
          <cell r="E437">
            <v>25273</v>
          </cell>
          <cell r="F437">
            <v>1659172</v>
          </cell>
        </row>
        <row r="438">
          <cell r="A438" t="str">
            <v>7,7,3,3</v>
          </cell>
          <cell r="B438" t="str">
            <v>MEDIA CAÑA EN GRANITO PULIDO, INCLUYE DILATACION PLASTICA DE 1X5 LINEAS</v>
          </cell>
          <cell r="C438" t="str">
            <v>ML</v>
          </cell>
          <cell r="D438">
            <v>724.17</v>
          </cell>
          <cell r="E438">
            <v>31076</v>
          </cell>
          <cell r="F438">
            <v>22504307</v>
          </cell>
        </row>
        <row r="439">
          <cell r="A439" t="str">
            <v>7.7.4</v>
          </cell>
          <cell r="B439" t="str">
            <v>CARPINTERIA METALICA Y ALUMINIO</v>
          </cell>
          <cell r="F439">
            <v>102431372</v>
          </cell>
        </row>
        <row r="440">
          <cell r="A440" t="str">
            <v>7,7,4,1</v>
          </cell>
          <cell r="B440" t="str">
            <v>SUMINISTRO E INSTALACION DE VENTANA EN ALUMINIO ANODIZADO NATURAL CON PERFIL ALN 416, PISAVIDRIOS A PRESIÓN CURVO, EMPAQUES EN NEOPRENO, ANCLAJES EN ALUMINIO TUBULAR CUADRADO 1 ½”, VIDRIO CRUDO DE 5 MM INCOLORO Y DEMÁS ACCESORIOS PARA SU ADECUADA INSTALAC</v>
          </cell>
          <cell r="C440" t="str">
            <v>M2</v>
          </cell>
          <cell r="D440">
            <v>187.76</v>
          </cell>
          <cell r="E440">
            <v>162156</v>
          </cell>
          <cell r="F440">
            <v>30446411</v>
          </cell>
        </row>
        <row r="441">
          <cell r="A441" t="str">
            <v>7,7,4,2</v>
          </cell>
          <cell r="B441" t="str">
            <v>SUMINISTRO E INSTALACION DE REJAS DE CERRAMIENTO PARA PUESTO EN MALLA ONDULADA Y ANGULO DE 1 1/2" X 1/8", (RIEL PORTA REJA EN ANGULO Y PLATINA DE 1 1/2" SOBRE ANTEPECHOS Y ANGULO DE 1 1/2" EN DINTEL TUBULAR)</v>
          </cell>
          <cell r="C441" t="str">
            <v>M2</v>
          </cell>
          <cell r="D441">
            <v>578.29</v>
          </cell>
          <cell r="E441">
            <v>124479</v>
          </cell>
          <cell r="F441">
            <v>71984961</v>
          </cell>
        </row>
        <row r="442">
          <cell r="A442" t="str">
            <v>7.7.5</v>
          </cell>
          <cell r="B442" t="str">
            <v>CUBIERTA</v>
          </cell>
          <cell r="F442">
            <v>27424883</v>
          </cell>
        </row>
        <row r="443">
          <cell r="A443" t="str">
            <v>7,7,5,1</v>
          </cell>
          <cell r="B443" t="str">
            <v>CUBIERTA EN TEJA TRAPEZOIDAL GRECA TRASLUCIDA CON CALIBRE 0.8 MM – 1.2 KG/M2  CON TORNILLERÍA DE 2” Y ARANDELA DE CAPUCHO (EPDM)</v>
          </cell>
          <cell r="C443" t="str">
            <v>M2</v>
          </cell>
          <cell r="D443">
            <v>552.52</v>
          </cell>
          <cell r="E443">
            <v>49636</v>
          </cell>
          <cell r="F443">
            <v>27424883</v>
          </cell>
        </row>
        <row r="445">
          <cell r="A445" t="str">
            <v>7.8</v>
          </cell>
          <cell r="B445" t="str">
            <v xml:space="preserve">LOCALES INTERIORES (210 - 211) </v>
          </cell>
          <cell r="F445">
            <v>68656685.200000003</v>
          </cell>
        </row>
        <row r="447">
          <cell r="A447" t="str">
            <v>7.8.1</v>
          </cell>
          <cell r="B447" t="str">
            <v>MAMPOSTERIA Y PAÑETES</v>
          </cell>
          <cell r="F447">
            <v>13213708</v>
          </cell>
        </row>
        <row r="448">
          <cell r="A448" t="str">
            <v>7,8,1,1</v>
          </cell>
          <cell r="B448" t="str">
            <v>MURO EN BLOQUE No. 5 ESTANDAR (INCLUYE MORTERO DE PEGA ARENA+CEMENTO 1:3)</v>
          </cell>
          <cell r="C448" t="str">
            <v>M2</v>
          </cell>
          <cell r="D448">
            <v>119.67</v>
          </cell>
          <cell r="E448">
            <v>29692</v>
          </cell>
          <cell r="F448">
            <v>3553242</v>
          </cell>
        </row>
        <row r="449">
          <cell r="A449" t="str">
            <v>7,8,1,2</v>
          </cell>
          <cell r="B449" t="str">
            <v>PAÑETE LISO MUROS 1:4 (INCLUYE FILOS Y DILATACIONES)</v>
          </cell>
          <cell r="C449" t="str">
            <v>M2</v>
          </cell>
          <cell r="D449">
            <v>319.08</v>
          </cell>
          <cell r="E449">
            <v>13435</v>
          </cell>
          <cell r="F449">
            <v>4286840</v>
          </cell>
        </row>
        <row r="450">
          <cell r="A450" t="str">
            <v>7,8,1,3</v>
          </cell>
          <cell r="B450" t="str">
            <v>ESTUCO SOBRE PAÑETE (INCLUYE FILOS Y DILATACIONES)</v>
          </cell>
          <cell r="C450" t="str">
            <v>M2</v>
          </cell>
          <cell r="D450">
            <v>319.08</v>
          </cell>
          <cell r="E450">
            <v>16841</v>
          </cell>
          <cell r="F450">
            <v>5373626</v>
          </cell>
        </row>
        <row r="451">
          <cell r="A451" t="str">
            <v>7.8.2</v>
          </cell>
          <cell r="B451" t="str">
            <v>PISOS Y GUARDAESCOBAS</v>
          </cell>
          <cell r="F451">
            <v>12995296</v>
          </cell>
        </row>
        <row r="452">
          <cell r="A452" t="str">
            <v>7,8,2,1</v>
          </cell>
          <cell r="B452" t="str">
            <v>BALDOSIN DE GRANO DE MARMOL 30X30 TIPO P5 O SIMILAR  INCLUYE MORTERO ARENA + CEMENTO 1:3 E=3Cm.</v>
          </cell>
          <cell r="C452" t="str">
            <v>M2</v>
          </cell>
          <cell r="D452">
            <v>104.22</v>
          </cell>
          <cell r="E452">
            <v>88259</v>
          </cell>
          <cell r="F452">
            <v>9198353</v>
          </cell>
        </row>
        <row r="453">
          <cell r="A453" t="str">
            <v>7,8,2,2</v>
          </cell>
          <cell r="B453" t="str">
            <v>BOCAPUERTA EN GRANITO PULIDO A=0,15m (INCLUYE  DILATACION PLASTICA)</v>
          </cell>
          <cell r="C453" t="str">
            <v>ML</v>
          </cell>
          <cell r="D453">
            <v>27.78</v>
          </cell>
          <cell r="E453">
            <v>25273</v>
          </cell>
          <cell r="F453">
            <v>702084</v>
          </cell>
        </row>
        <row r="454">
          <cell r="A454" t="str">
            <v>7,8,2,3</v>
          </cell>
          <cell r="B454" t="str">
            <v>MEDIA CAÑA EN GRANITO PULIDO, INCLUYE DILATACION PLASTICA DE 1X5 LINEAS</v>
          </cell>
          <cell r="C454" t="str">
            <v>ML</v>
          </cell>
          <cell r="D454">
            <v>99.59</v>
          </cell>
          <cell r="E454">
            <v>31076</v>
          </cell>
          <cell r="F454">
            <v>3094859</v>
          </cell>
        </row>
        <row r="455">
          <cell r="A455" t="str">
            <v>7.8.3</v>
          </cell>
          <cell r="B455" t="str">
            <v>ENCHAPES</v>
          </cell>
          <cell r="F455">
            <v>6762161</v>
          </cell>
        </row>
        <row r="456">
          <cell r="A456" t="str">
            <v>7,8,3,1</v>
          </cell>
          <cell r="B456" t="str">
            <v>SUMINISTRO E INSTALACION DE ENCHAPE  CERAMICO PARED 20 X 20Cm MACEDONIA BLANCO O SU EQUIVALENTE (INCLUYE PEGANTE CERAMICO, BOQUILLA COLOR BLANCO Y WIN EN ALUMINIO)</v>
          </cell>
          <cell r="C456" t="str">
            <v>M2</v>
          </cell>
          <cell r="D456">
            <v>199.18</v>
          </cell>
          <cell r="E456">
            <v>33950</v>
          </cell>
          <cell r="F456">
            <v>6762161</v>
          </cell>
        </row>
        <row r="457">
          <cell r="A457" t="str">
            <v>7.8.4</v>
          </cell>
          <cell r="B457" t="str">
            <v>CIELORRASOS</v>
          </cell>
          <cell r="F457">
            <v>8935351</v>
          </cell>
        </row>
        <row r="458">
          <cell r="A458" t="str">
            <v>7,8,4,1</v>
          </cell>
          <cell r="B458" t="str">
            <v>SUMINISTRO E INSTALACION DE CIELORRASO EN FIBRA MINERAL OWA COUSTIC PREMIUN Y REJILLAS EN POLIETILENO COLOR CRISTAL 60 x 60 Cm(INCLUYE PERFILERIA AUTOENSAMBLANTE EN ALUMINIO Y CUELGAS DE CIELORRASO Y TODOS LOS ELEMENTOS PARA SU CORRECTA INSTALACION)</v>
          </cell>
          <cell r="C458" t="str">
            <v>M2</v>
          </cell>
          <cell r="D458">
            <v>114.2</v>
          </cell>
          <cell r="E458">
            <v>78243</v>
          </cell>
          <cell r="F458">
            <v>8935351</v>
          </cell>
        </row>
        <row r="459">
          <cell r="A459" t="str">
            <v>7.8.5</v>
          </cell>
          <cell r="B459" t="str">
            <v>PINTURA</v>
          </cell>
          <cell r="F459">
            <v>1475706</v>
          </cell>
        </row>
        <row r="460">
          <cell r="A460" t="str">
            <v>7,8,5,1</v>
          </cell>
          <cell r="B460" t="str">
            <v>PINTURA EN VINILO SUPERLAVABLE COLOR BLANCO SOBRE PAÑETE O ESTUCO (3 MANOS)</v>
          </cell>
          <cell r="C460" t="str">
            <v>M2</v>
          </cell>
          <cell r="D460">
            <v>116.5</v>
          </cell>
          <cell r="E460">
            <v>12667</v>
          </cell>
          <cell r="F460">
            <v>1475706</v>
          </cell>
        </row>
        <row r="461">
          <cell r="A461" t="str">
            <v>7.8.6</v>
          </cell>
          <cell r="B461" t="str">
            <v>CARPINTERIA METALICA Y ALUMINIO</v>
          </cell>
          <cell r="F461">
            <v>25274463.199999999</v>
          </cell>
        </row>
        <row r="462">
          <cell r="A462" t="str">
            <v>7,8,6,1</v>
          </cell>
          <cell r="B462" t="str">
            <v>SUMINISTRO E INSTALACION DE PUERTA CORTINA ENRROLLABLE EN ALUMINIO TIPO P-1 (VER PLANO AR-10)</v>
          </cell>
          <cell r="C462" t="str">
            <v>M2</v>
          </cell>
          <cell r="D462">
            <v>87.52</v>
          </cell>
          <cell r="E462">
            <v>288785</v>
          </cell>
          <cell r="F462">
            <v>25274463.199999999</v>
          </cell>
        </row>
        <row r="464">
          <cell r="A464" t="str">
            <v>7.9</v>
          </cell>
          <cell r="B464" t="str">
            <v>ADMINISTRACION Y SALA DE REUNIONES (111)</v>
          </cell>
          <cell r="F464">
            <v>34619206</v>
          </cell>
        </row>
        <row r="466">
          <cell r="A466" t="str">
            <v>7.9.1</v>
          </cell>
          <cell r="B466" t="str">
            <v>MAMPOSTERIA Y PAÑETES</v>
          </cell>
          <cell r="F466">
            <v>10675619</v>
          </cell>
        </row>
        <row r="467">
          <cell r="A467" t="str">
            <v>7,9,1,1</v>
          </cell>
          <cell r="B467" t="str">
            <v>MURO EN BLOQUE No. 5 ESTANDAR (INCLUYE MORTERO DE PEGA ARENA+CEMENTO 1:3)</v>
          </cell>
          <cell r="C467" t="str">
            <v>M2</v>
          </cell>
          <cell r="D467">
            <v>113.02</v>
          </cell>
          <cell r="E467">
            <v>29692</v>
          </cell>
          <cell r="F467">
            <v>3355790</v>
          </cell>
        </row>
        <row r="468">
          <cell r="A468" t="str">
            <v>7,9,1,2</v>
          </cell>
          <cell r="B468" t="str">
            <v>PAÑETE LISO MUROS 1:4 (INCLUYE FILOS Y DILATACIONES)</v>
          </cell>
          <cell r="C468" t="str">
            <v>M2</v>
          </cell>
          <cell r="D468">
            <v>241.77</v>
          </cell>
          <cell r="E468">
            <v>13435</v>
          </cell>
          <cell r="F468">
            <v>3248180</v>
          </cell>
        </row>
        <row r="469">
          <cell r="A469" t="str">
            <v>7,9,1,3</v>
          </cell>
          <cell r="B469" t="str">
            <v>ESTUCO SOBRE PAÑETE (INCLUYE FILOS Y DILATACIONES)</v>
          </cell>
          <cell r="C469" t="str">
            <v>M2</v>
          </cell>
          <cell r="D469">
            <v>241.77</v>
          </cell>
          <cell r="E469">
            <v>16841</v>
          </cell>
          <cell r="F469">
            <v>4071649</v>
          </cell>
        </row>
        <row r="470">
          <cell r="A470" t="str">
            <v>7.9.2</v>
          </cell>
          <cell r="B470" t="str">
            <v>PISOS Y GUARDAESCOBAS</v>
          </cell>
          <cell r="F470">
            <v>9851676</v>
          </cell>
        </row>
        <row r="471">
          <cell r="A471" t="str">
            <v>7,9,2,1</v>
          </cell>
          <cell r="B471" t="str">
            <v>BALDOSIN DE GRANO DE MARMOL 30X30 TIPO P5 O SIMILAR  INCLUYE MORTERO ARENA + CEMENTO 1:3 E=3Cm.</v>
          </cell>
          <cell r="C471" t="str">
            <v>M2</v>
          </cell>
          <cell r="D471">
            <v>90.14</v>
          </cell>
          <cell r="E471">
            <v>88259</v>
          </cell>
          <cell r="F471">
            <v>7955666</v>
          </cell>
        </row>
        <row r="472">
          <cell r="A472" t="str">
            <v>7,9,2,3</v>
          </cell>
          <cell r="B472" t="str">
            <v>BOCAPUERTA EN GRANITO PULIDO A=0,15m (INCLUYE  DILATACION PLASTICA)</v>
          </cell>
          <cell r="C472" t="str">
            <v>ML</v>
          </cell>
          <cell r="D472">
            <v>6.6</v>
          </cell>
          <cell r="E472">
            <v>25273</v>
          </cell>
          <cell r="F472">
            <v>166802</v>
          </cell>
        </row>
        <row r="473">
          <cell r="A473" t="str">
            <v>7,9,2,6</v>
          </cell>
          <cell r="B473" t="str">
            <v>SUMINISTRO E INSTALACION DE  CENEFA 7 CM BALDOSA GRANO DE MARMOL MATIZ FONDO VERDE</v>
          </cell>
          <cell r="C473" t="str">
            <v>ML</v>
          </cell>
          <cell r="D473">
            <v>81.87</v>
          </cell>
          <cell r="E473">
            <v>11239</v>
          </cell>
          <cell r="F473">
            <v>920137</v>
          </cell>
        </row>
        <row r="474">
          <cell r="A474" t="str">
            <v>7,9,2,7</v>
          </cell>
          <cell r="B474" t="str">
            <v>SUMINISTRO E INSTALACION DE GUARDAESCOBA EN PINO, h=6,5 Cm, (INCLUYE SELLADO Y LACADO)</v>
          </cell>
          <cell r="C474" t="str">
            <v>ML</v>
          </cell>
          <cell r="D474">
            <v>75.599999999999994</v>
          </cell>
          <cell r="E474">
            <v>10702</v>
          </cell>
          <cell r="F474">
            <v>809071</v>
          </cell>
        </row>
        <row r="475">
          <cell r="A475" t="str">
            <v>7.9.5</v>
          </cell>
          <cell r="B475" t="str">
            <v>CIELORRASOS</v>
          </cell>
          <cell r="F475">
            <v>7052824</v>
          </cell>
        </row>
        <row r="476">
          <cell r="A476" t="str">
            <v>7,9,5,1</v>
          </cell>
          <cell r="B476" t="str">
            <v>SUMINISTRO E INSTALACION DE CIELORRASO EN FIBRA MINERAL OWA COUSTIC PREMIUN Y REJILLAS EN POLIETILENO COLOR CRISTAL 60 x 60 Cm(INCLUYE PERFILERIA AUTOENSAMBLANTE EN ALUMINIO Y CUELGAS DE CIELORRASO Y TODOS LOS ELEMENTOS PARA SU CORRECTA INSTALACION)</v>
          </cell>
          <cell r="C476" t="str">
            <v>M2</v>
          </cell>
          <cell r="D476">
            <v>90.14</v>
          </cell>
          <cell r="E476">
            <v>78243</v>
          </cell>
          <cell r="F476">
            <v>7052824</v>
          </cell>
        </row>
        <row r="477">
          <cell r="A477" t="str">
            <v>7.9.6</v>
          </cell>
          <cell r="B477" t="str">
            <v>PINTURA</v>
          </cell>
          <cell r="F477">
            <v>3062501</v>
          </cell>
        </row>
        <row r="478">
          <cell r="A478" t="str">
            <v>7,9,6,1</v>
          </cell>
          <cell r="B478" t="str">
            <v>PINTURA EN VINILO SUPERLAVABLE COLOR BLANCO SOBRE PAÑETE O ESTUCO (3 MANOS)</v>
          </cell>
          <cell r="C478" t="str">
            <v>M2</v>
          </cell>
          <cell r="D478">
            <v>241.77</v>
          </cell>
          <cell r="E478">
            <v>12667</v>
          </cell>
          <cell r="F478">
            <v>3062501</v>
          </cell>
        </row>
        <row r="479">
          <cell r="A479" t="str">
            <v>7.9.7</v>
          </cell>
          <cell r="B479" t="str">
            <v>CARPINTERIA METALICA Y ALUMINIO</v>
          </cell>
          <cell r="F479">
            <v>3976586</v>
          </cell>
        </row>
        <row r="480">
          <cell r="A480" t="str">
            <v>7,9,7,1</v>
          </cell>
          <cell r="B480" t="str">
            <v>SUMINISTRO E INSTALACION DE PUERTA TIPO P-5. ENTAMBORADA EN MADERA, DISEÑO RUTEADO (VER PLANO AR-10)</v>
          </cell>
          <cell r="C480" t="str">
            <v>UND</v>
          </cell>
          <cell r="D480">
            <v>6</v>
          </cell>
          <cell r="E480">
            <v>422133</v>
          </cell>
          <cell r="F480">
            <v>2532798</v>
          </cell>
        </row>
        <row r="481">
          <cell r="A481" t="str">
            <v>7,9,7,2</v>
          </cell>
          <cell r="B481" t="str">
            <v>SUMINISTRO E INSTALACION DE VENTANA TIPO V-12  EN ALUMINIO SISTEMA 3831 ALUMINA O SIMILAR (VER DETALLE PLANO AR-12)</v>
          </cell>
          <cell r="C481" t="str">
            <v>M2</v>
          </cell>
          <cell r="D481">
            <v>4.05</v>
          </cell>
          <cell r="E481">
            <v>141826</v>
          </cell>
          <cell r="F481">
            <v>574395</v>
          </cell>
        </row>
        <row r="482">
          <cell r="A482" t="str">
            <v>7,9,7,3</v>
          </cell>
          <cell r="B482" t="str">
            <v>SUMINISTRO E INSTALACION DE VENTANA TIPO V-15 EN ALUMINIO SISTEMA 3831 ALUMINA O SIMILAR (VER DETALLE PLANO AR-11)</v>
          </cell>
          <cell r="C482" t="str">
            <v>M2</v>
          </cell>
          <cell r="D482">
            <v>6.13</v>
          </cell>
          <cell r="E482">
            <v>141826</v>
          </cell>
          <cell r="F482">
            <v>869393</v>
          </cell>
        </row>
        <row r="484">
          <cell r="A484" t="str">
            <v>7.10</v>
          </cell>
          <cell r="B484" t="str">
            <v>SOTANO  (119)</v>
          </cell>
          <cell r="F484">
            <v>32426703</v>
          </cell>
        </row>
        <row r="486">
          <cell r="A486" t="str">
            <v>7.10.1</v>
          </cell>
          <cell r="B486" t="str">
            <v>MAMPOSTERIA Y PAÑETES</v>
          </cell>
          <cell r="F486">
            <v>1854766</v>
          </cell>
        </row>
        <row r="487">
          <cell r="A487" t="str">
            <v>7,10,1,1</v>
          </cell>
          <cell r="B487" t="str">
            <v>MURO EN BLOQUE No. 5 ESTANDAR (INCLUYE MORTERO DE PEGA ARENA+CEMENTO 1:3)</v>
          </cell>
          <cell r="C487" t="str">
            <v>M2</v>
          </cell>
          <cell r="D487">
            <v>30.51</v>
          </cell>
          <cell r="E487">
            <v>29692</v>
          </cell>
          <cell r="F487">
            <v>905903</v>
          </cell>
        </row>
        <row r="488">
          <cell r="A488" t="str">
            <v>7,10,1,2</v>
          </cell>
          <cell r="B488" t="str">
            <v>PAÑETE IMPERMEABILIZADO MUROS 1:4 (INCLUYE FILOS Y DILATACIONES)</v>
          </cell>
          <cell r="C488" t="str">
            <v>M2</v>
          </cell>
          <cell r="D488">
            <v>56.74</v>
          </cell>
          <cell r="E488">
            <v>16723</v>
          </cell>
          <cell r="F488">
            <v>948863</v>
          </cell>
        </row>
        <row r="489">
          <cell r="A489" t="str">
            <v>7.10.2</v>
          </cell>
          <cell r="B489" t="str">
            <v>PISOS Y GUARDAESCOBAS</v>
          </cell>
          <cell r="F489">
            <v>11896855</v>
          </cell>
        </row>
        <row r="490">
          <cell r="A490" t="str">
            <v>7,10,2,1</v>
          </cell>
          <cell r="B490" t="str">
            <v>ANDEN SEPARADOR EN CONCRETO 3000 PSI FUNDIDO EN SITIO h=0,15</v>
          </cell>
          <cell r="C490" t="str">
            <v>M2</v>
          </cell>
          <cell r="D490">
            <v>85.25</v>
          </cell>
          <cell r="E490">
            <v>103864</v>
          </cell>
          <cell r="F490">
            <v>8854406</v>
          </cell>
        </row>
        <row r="491">
          <cell r="A491" t="str">
            <v>7,10,2,2</v>
          </cell>
          <cell r="B491" t="str">
            <v>SUMINISTRO E INSTALACION DE TOPE LLANTA 15 x 20 x 50Cm PREFABRICADO EN CONCRETO</v>
          </cell>
          <cell r="C491" t="str">
            <v>UND</v>
          </cell>
          <cell r="D491">
            <v>62</v>
          </cell>
          <cell r="E491">
            <v>30721</v>
          </cell>
          <cell r="F491">
            <v>1904702</v>
          </cell>
        </row>
        <row r="492">
          <cell r="A492" t="str">
            <v>7,10,2,3</v>
          </cell>
          <cell r="B492" t="str">
            <v>BALDOSIN DE GRANO DE MARMOL 30X30 TIPO P5 O SIMILAR  INCLUYE MORTERO ARENA + CEMENTO 1:3 E=3Cm.</v>
          </cell>
          <cell r="C492" t="str">
            <v>M2</v>
          </cell>
          <cell r="D492">
            <v>6.98</v>
          </cell>
          <cell r="E492">
            <v>88259</v>
          </cell>
          <cell r="F492">
            <v>616048</v>
          </cell>
        </row>
        <row r="493">
          <cell r="A493" t="str">
            <v>7,10,2,4</v>
          </cell>
          <cell r="B493" t="str">
            <v>BOCAPUERTA EN GRANITO PULIDO A=0,15m (INCLUYE  DILATACION PLASTICA)</v>
          </cell>
          <cell r="C493" t="str">
            <v>ML</v>
          </cell>
          <cell r="D493">
            <v>2.1</v>
          </cell>
          <cell r="E493">
            <v>25273</v>
          </cell>
          <cell r="F493">
            <v>53073</v>
          </cell>
        </row>
        <row r="494">
          <cell r="A494" t="str">
            <v>7,10,2,5</v>
          </cell>
          <cell r="B494" t="str">
            <v>MEDIA CAÑA EN GRANITO PULIDO, INCLUYE DILATACION PLASTICA DE 1X5 LINEAS</v>
          </cell>
          <cell r="C494" t="str">
            <v>ML</v>
          </cell>
          <cell r="D494">
            <v>15.08</v>
          </cell>
          <cell r="E494">
            <v>31076</v>
          </cell>
          <cell r="F494">
            <v>468626</v>
          </cell>
        </row>
        <row r="495">
          <cell r="A495" t="str">
            <v>7.10.3</v>
          </cell>
          <cell r="B495" t="str">
            <v>PINTURA</v>
          </cell>
          <cell r="F495">
            <v>16494392</v>
          </cell>
        </row>
        <row r="496">
          <cell r="A496" t="str">
            <v>7,10,3,1</v>
          </cell>
          <cell r="B496" t="str">
            <v>PINTURA KORAZA PARA FACHADAS SOBRE PAÑETE</v>
          </cell>
          <cell r="C496" t="str">
            <v>M2</v>
          </cell>
          <cell r="D496">
            <v>56.74</v>
          </cell>
          <cell r="E496">
            <v>12869</v>
          </cell>
          <cell r="F496">
            <v>730187</v>
          </cell>
        </row>
        <row r="497">
          <cell r="A497" t="str">
            <v>7,10,3,2</v>
          </cell>
          <cell r="B497" t="str">
            <v>PINTURA ACRILICA DE DEMARCACION COLOR AMARILLO SOBRE CONCRETO. A=0,10m</v>
          </cell>
          <cell r="C497" t="str">
            <v>ML</v>
          </cell>
          <cell r="D497">
            <v>285</v>
          </cell>
          <cell r="E497">
            <v>55313</v>
          </cell>
          <cell r="F497">
            <v>15764205</v>
          </cell>
        </row>
        <row r="498">
          <cell r="A498" t="str">
            <v>7.10.4</v>
          </cell>
          <cell r="B498" t="str">
            <v>CARPINTERIA METALICA Y ALUMINIO</v>
          </cell>
          <cell r="F498">
            <v>2180690</v>
          </cell>
        </row>
        <row r="499">
          <cell r="A499" t="str">
            <v>7,10,4,1</v>
          </cell>
          <cell r="B499" t="str">
            <v>SUMINISTRO E INSTALACION DE PUERTA TIPO P-2 APERSIANADA EN LAMINA CALIBRE 18  (VER PLANO AR-10)</v>
          </cell>
          <cell r="C499" t="str">
            <v>UND</v>
          </cell>
          <cell r="D499">
            <v>2</v>
          </cell>
          <cell r="E499">
            <v>520899</v>
          </cell>
          <cell r="F499">
            <v>1041798</v>
          </cell>
        </row>
        <row r="500">
          <cell r="A500" t="str">
            <v>7,10,4,2</v>
          </cell>
          <cell r="B500" t="str">
            <v>SUMINISTRO E INSTALACION DE VENTANA  TIPO V-11  EN ALUMINIO SISTEMA 3831 ALUMINA O SIMILAR,   (VER DETALLE PLANO AR-11)</v>
          </cell>
          <cell r="C500" t="str">
            <v>M2</v>
          </cell>
          <cell r="D500">
            <v>0.86</v>
          </cell>
          <cell r="E500">
            <v>171077</v>
          </cell>
          <cell r="F500">
            <v>147126</v>
          </cell>
        </row>
        <row r="501">
          <cell r="A501" t="str">
            <v>7,10,4,3</v>
          </cell>
          <cell r="B501" t="str">
            <v>SUMINISTRO E INSTALACION DE VENTANA TIPO V-5 CELOSIA  EN ALUMINIO  ALUMINA O SIMILAR (VER DETALLE PLANO AR-10)</v>
          </cell>
          <cell r="C501" t="str">
            <v>M2</v>
          </cell>
          <cell r="D501">
            <v>1.98</v>
          </cell>
          <cell r="E501">
            <v>202414</v>
          </cell>
          <cell r="F501">
            <v>400780</v>
          </cell>
        </row>
        <row r="502">
          <cell r="A502" t="str">
            <v>7,10,4,4</v>
          </cell>
          <cell r="B502" t="str">
            <v>SUMINISTRO E INSTALACION DE PUERTA TIPO P-5. ENTAMBORADA EN MADERA, DISEÑO RUTEADO (VER PLANO AR-10)</v>
          </cell>
          <cell r="C502" t="str">
            <v>M2</v>
          </cell>
          <cell r="D502">
            <v>1.4</v>
          </cell>
          <cell r="E502">
            <v>422133</v>
          </cell>
          <cell r="F502">
            <v>590986</v>
          </cell>
        </row>
        <row r="504">
          <cell r="A504" t="str">
            <v>7.11</v>
          </cell>
          <cell r="B504" t="str">
            <v>COCINAS (115) ZONA LAVAMANOS (116) ZONA DE COMIDAS (117)</v>
          </cell>
          <cell r="F504">
            <v>210167141.40000001</v>
          </cell>
        </row>
        <row r="506">
          <cell r="A506" t="str">
            <v>7.11.1</v>
          </cell>
          <cell r="B506" t="str">
            <v>MAMPOSTERIA Y PAÑETES</v>
          </cell>
          <cell r="F506">
            <v>2907194</v>
          </cell>
        </row>
        <row r="507">
          <cell r="A507" t="str">
            <v>7,11,1,1</v>
          </cell>
          <cell r="B507" t="str">
            <v>MURO EN BLOQUE No. 5 ESTANDAR (INCLUYE MORTERO DE PEGA ARENA+CEMENTO 1:3)</v>
          </cell>
          <cell r="C507" t="str">
            <v>M2</v>
          </cell>
          <cell r="D507">
            <v>226.75</v>
          </cell>
          <cell r="E507">
            <v>29692</v>
          </cell>
        </row>
        <row r="508">
          <cell r="A508" t="str">
            <v>7,11,1,2</v>
          </cell>
          <cell r="B508" t="str">
            <v xml:space="preserve">MURETES DE APOYO EN LADRILLO PRENSADO PARA MESONES </v>
          </cell>
          <cell r="C508" t="str">
            <v>M2</v>
          </cell>
          <cell r="D508">
            <v>47.36</v>
          </cell>
          <cell r="E508">
            <v>61385</v>
          </cell>
          <cell r="F508">
            <v>2907194</v>
          </cell>
        </row>
        <row r="509">
          <cell r="A509" t="str">
            <v>7,11,1,3</v>
          </cell>
          <cell r="B509" t="str">
            <v>PAÑETE LISO MUROS 1:4 (INCLUYE FILOS Y DILATACIONES)</v>
          </cell>
          <cell r="C509" t="str">
            <v>M2</v>
          </cell>
          <cell r="D509">
            <v>688.24</v>
          </cell>
          <cell r="E509">
            <v>13435</v>
          </cell>
        </row>
        <row r="510">
          <cell r="A510" t="str">
            <v>7,11,1,4</v>
          </cell>
          <cell r="B510" t="str">
            <v>ESTUCO SOBRE PAÑETE (INCLUYE FILOS Y DILATACIONES)</v>
          </cell>
          <cell r="C510" t="str">
            <v>M2</v>
          </cell>
          <cell r="D510">
            <v>176.75</v>
          </cell>
          <cell r="E510">
            <v>16841</v>
          </cell>
        </row>
        <row r="511">
          <cell r="A511" t="str">
            <v>7.11.2</v>
          </cell>
          <cell r="B511" t="str">
            <v>MESONES EN CONCRETO</v>
          </cell>
          <cell r="F511">
            <v>7675810</v>
          </cell>
        </row>
        <row r="512">
          <cell r="A512" t="str">
            <v>7,11,2,1</v>
          </cell>
          <cell r="B512" t="str">
            <v>MESON EN CONCRETO E=5Cm A=60Cm ACABADO EN GRANITO PULIDO COLOR VERDE UBATUBA  SELLEADO Y BRILLADO,  CON SALPICADERO EN GRANITO NATURAL VERDE UBATUBA h=10Cm(INCLUYE REFUERZON EN VARILLA 3/8" CADA 10Cm)</v>
          </cell>
          <cell r="C512" t="str">
            <v>ML</v>
          </cell>
          <cell r="D512">
            <v>28.4</v>
          </cell>
          <cell r="E512">
            <v>270275</v>
          </cell>
          <cell r="F512">
            <v>7675810</v>
          </cell>
        </row>
        <row r="513">
          <cell r="A513" t="str">
            <v>7.11.3</v>
          </cell>
          <cell r="B513" t="str">
            <v>PISOS Y GUARDAESCOBAS</v>
          </cell>
          <cell r="F513">
            <v>56184037</v>
          </cell>
        </row>
        <row r="514">
          <cell r="A514" t="str">
            <v>7,11,3,1</v>
          </cell>
          <cell r="B514" t="str">
            <v>BALDOSIN DE GRANO DE MARMOL 30X30 TIPO P5 O SIMILAR  INCLUYE MORTERO ARENA + CEMENTO 1:3 E=3Cm.</v>
          </cell>
          <cell r="C514" t="str">
            <v>M2</v>
          </cell>
          <cell r="D514">
            <v>303.77</v>
          </cell>
          <cell r="E514">
            <v>88259</v>
          </cell>
          <cell r="F514">
            <v>26810436</v>
          </cell>
        </row>
        <row r="515">
          <cell r="A515" t="str">
            <v>7,11,3,2</v>
          </cell>
          <cell r="B515" t="str">
            <v>PISO EN GRANITO FUNDIDO COLOR BLANCO HUILA (INCLUYE PULIDA, SELLADO)</v>
          </cell>
          <cell r="C515" t="str">
            <v>M2</v>
          </cell>
          <cell r="D515">
            <v>28.64</v>
          </cell>
          <cell r="E515">
            <v>78116</v>
          </cell>
          <cell r="F515">
            <v>2237242</v>
          </cell>
        </row>
        <row r="516">
          <cell r="A516" t="str">
            <v>7,11,3,3</v>
          </cell>
          <cell r="B516" t="str">
            <v>POYO EN CONCRETO h=10</v>
          </cell>
          <cell r="C516" t="str">
            <v>M2</v>
          </cell>
          <cell r="D516">
            <v>186.72</v>
          </cell>
          <cell r="E516">
            <v>75415</v>
          </cell>
          <cell r="F516">
            <v>14081489</v>
          </cell>
        </row>
        <row r="517">
          <cell r="A517" t="str">
            <v>7,11,3,4</v>
          </cell>
          <cell r="B517" t="str">
            <v>BOCAPUERTA EN GRANITO PULIDO A=0,15m (INCLUYE  DILATACION PLASTICA</v>
          </cell>
          <cell r="C517" t="str">
            <v>ML</v>
          </cell>
          <cell r="D517">
            <v>11.2</v>
          </cell>
          <cell r="E517">
            <v>25273</v>
          </cell>
          <cell r="F517">
            <v>283058</v>
          </cell>
        </row>
        <row r="518">
          <cell r="A518" t="str">
            <v>7,11,3,5</v>
          </cell>
          <cell r="B518" t="str">
            <v>MEDIA CAÑA EN GRANITO PULIDO, INCLUYE DILATACION PLASTICA DE 1X5 LINEAS</v>
          </cell>
          <cell r="C518" t="str">
            <v>ML</v>
          </cell>
          <cell r="D518">
            <v>405.29</v>
          </cell>
          <cell r="E518">
            <v>31076</v>
          </cell>
          <cell r="F518">
            <v>12594792</v>
          </cell>
        </row>
        <row r="519">
          <cell r="A519" t="str">
            <v>7,11,3,6</v>
          </cell>
          <cell r="B519" t="str">
            <v>SUMINISTRO E INSTALACION DE GUARDAESCOBA EN BALDOSA GRANO DE MARMOL, h=7 Cm, MATIZ FONDO VERDE</v>
          </cell>
          <cell r="C519" t="str">
            <v>ML</v>
          </cell>
          <cell r="D519">
            <v>10.98</v>
          </cell>
          <cell r="E519">
            <v>16122</v>
          </cell>
          <cell r="F519">
            <v>177020</v>
          </cell>
        </row>
        <row r="520">
          <cell r="A520" t="str">
            <v>7.11.4</v>
          </cell>
          <cell r="B520" t="str">
            <v>ENCHAPES</v>
          </cell>
          <cell r="F520">
            <v>13984005</v>
          </cell>
        </row>
        <row r="521">
          <cell r="A521" t="str">
            <v>7,11,4,1</v>
          </cell>
          <cell r="B521" t="str">
            <v>SUMINISTRO E INSTALACION DE ENCHAPE  CERAMICO PARED 20 X 20Cm MACEDONIA BLANCO O SU EQUIVALENTE (INCLUYE PEGANTE CERAMICO, BOQUILLA COLOR BLANCO Y WIN EN ALUMINIO)</v>
          </cell>
          <cell r="C521" t="str">
            <v>M2</v>
          </cell>
          <cell r="D521">
            <v>411.9</v>
          </cell>
          <cell r="E521">
            <v>33950</v>
          </cell>
          <cell r="F521">
            <v>13984005</v>
          </cell>
        </row>
        <row r="522">
          <cell r="A522" t="str">
            <v>7.11.5</v>
          </cell>
          <cell r="B522" t="str">
            <v>CIELORRASOS</v>
          </cell>
          <cell r="F522">
            <v>19183089</v>
          </cell>
        </row>
        <row r="523">
          <cell r="A523" t="str">
            <v>7,11,5,1</v>
          </cell>
          <cell r="B523" t="str">
            <v>SUMINISTRO E INSTALACION DE CIELORRASO RETICULAR CELL HOUNTERDOUGLAS COLOR GRIS 15 X 15 Cm.(INCLUYE TODOS LOS ELEMENTOS PARA SU CORRECTA INSTALACION)</v>
          </cell>
          <cell r="C523" t="str">
            <v>M2</v>
          </cell>
          <cell r="D523">
            <v>118.02</v>
          </cell>
          <cell r="E523">
            <v>162541</v>
          </cell>
          <cell r="F523">
            <v>19183089</v>
          </cell>
        </row>
        <row r="524">
          <cell r="A524" t="str">
            <v>7.11.6</v>
          </cell>
          <cell r="B524" t="str">
            <v>PINTURA</v>
          </cell>
          <cell r="F524">
            <v>2238892</v>
          </cell>
        </row>
        <row r="525">
          <cell r="A525" t="str">
            <v>7,11,6,1</v>
          </cell>
          <cell r="B525" t="str">
            <v>PINTURA EN VINILO SUPERLAVABLE COLOR BLANCO SOBRE PAÑETE O ESTUCO (3 MANOS)</v>
          </cell>
          <cell r="C525" t="str">
            <v>M2</v>
          </cell>
          <cell r="D525">
            <v>176.75</v>
          </cell>
          <cell r="E525">
            <v>12667</v>
          </cell>
          <cell r="F525">
            <v>2238892</v>
          </cell>
        </row>
        <row r="526">
          <cell r="A526" t="str">
            <v>7.11.7</v>
          </cell>
          <cell r="B526" t="str">
            <v>APARATOS SANITARIOS Y ACCESORIOS</v>
          </cell>
          <cell r="F526">
            <v>7435773</v>
          </cell>
        </row>
        <row r="527">
          <cell r="A527" t="str">
            <v>7,11,7,1</v>
          </cell>
          <cell r="B527" t="str">
            <v>SUMINISTRO E INSTALACION DE CUBETA REDONDA EN ACERO INOXIDABLE 30 x 11 Cm, REF. TRAMONTINA O SU EQUIVALENTE (INCLUYE DESAGUE Y CANASTILLA)</v>
          </cell>
          <cell r="C527" t="str">
            <v>UND</v>
          </cell>
          <cell r="D527">
            <v>16</v>
          </cell>
          <cell r="E527">
            <v>173127</v>
          </cell>
          <cell r="F527">
            <v>2770032</v>
          </cell>
        </row>
        <row r="528">
          <cell r="A528" t="str">
            <v>7,11,7,2</v>
          </cell>
          <cell r="B528" t="str">
            <v>SUMINISTRO E INSTALACION DE GRIFERIA SENCILLA LAVAPLATOS CUELLO DE GANSO, COLOR CROMADO, GRIVAL O SU EQUIVALENTE</v>
          </cell>
          <cell r="C528" t="str">
            <v>UND</v>
          </cell>
          <cell r="D528">
            <v>32</v>
          </cell>
          <cell r="E528">
            <v>52368</v>
          </cell>
          <cell r="F528">
            <v>1675776</v>
          </cell>
        </row>
        <row r="529">
          <cell r="A529" t="str">
            <v>7,11,7,3</v>
          </cell>
          <cell r="B529" t="str">
            <v>SUMINISTRO E INSTALACION DE LAVAMANOS MARSELLA DE SOBREPONER COLOR BLANCO (INCLUYE DESAGUE, SIFON, ACOFLEX)</v>
          </cell>
          <cell r="C529" t="str">
            <v>UND</v>
          </cell>
          <cell r="D529">
            <v>3</v>
          </cell>
          <cell r="E529">
            <v>132262</v>
          </cell>
          <cell r="F529">
            <v>396786</v>
          </cell>
        </row>
        <row r="530">
          <cell r="A530" t="str">
            <v>7,11,7,4</v>
          </cell>
          <cell r="B530" t="str">
            <v xml:space="preserve">SUMINISTRO E INSTALACION DE GABINETE PARA TOALLAS DE PAPEL DE SOBREPONER EN ACERO  INOXIDABLE 304 CAPACIDAD 150 TOALLAS - CON CERRADURA Y LLAVE REF. 8-AA-726 O SU EQUIVALENTE </v>
          </cell>
          <cell r="C530" t="str">
            <v>UND</v>
          </cell>
          <cell r="D530">
            <v>1</v>
          </cell>
          <cell r="E530">
            <v>122346</v>
          </cell>
          <cell r="F530">
            <v>122346</v>
          </cell>
        </row>
        <row r="531">
          <cell r="A531" t="str">
            <v>7,11,7,5</v>
          </cell>
          <cell r="B531" t="str">
            <v>SUMINISTRO E INSTALACION DE DISPENSADOR DE JABON TIPO PUSH PARA INSTALAR EN MESON  6" DE LARGO EN ACERO INOXIDABLE 304 CAPACIDAD 1Lt REF. 3-AA-8226 O SU EQUIVALENTE</v>
          </cell>
          <cell r="C531" t="str">
            <v>UND</v>
          </cell>
          <cell r="D531">
            <v>2</v>
          </cell>
          <cell r="E531">
            <v>157220</v>
          </cell>
          <cell r="F531">
            <v>314440</v>
          </cell>
        </row>
        <row r="532">
          <cell r="A532" t="str">
            <v>7,11,7,6</v>
          </cell>
          <cell r="B532" t="str">
            <v>SUMINISTRO E INSTALACION DE GRIFERIA DE PICO LARGO  DOCOL O SU EQUIVALENTE PARA LAVAMANOS (INCLUYE ACCESORIOS DE CONEXIÓN)</v>
          </cell>
          <cell r="C532" t="str">
            <v>UND</v>
          </cell>
          <cell r="D532">
            <v>3</v>
          </cell>
          <cell r="E532">
            <v>268123</v>
          </cell>
          <cell r="F532">
            <v>804369</v>
          </cell>
        </row>
        <row r="533">
          <cell r="A533" t="str">
            <v>7,11,7,7</v>
          </cell>
          <cell r="B533" t="str">
            <v>SUMINISTRO E INSTALACION DE VALVULA ANTIVANDALICA DOCOL O SU EQUIVALENTE</v>
          </cell>
          <cell r="C533" t="str">
            <v>UND</v>
          </cell>
          <cell r="D533">
            <v>3</v>
          </cell>
          <cell r="E533">
            <v>274492</v>
          </cell>
          <cell r="F533">
            <v>823476</v>
          </cell>
        </row>
        <row r="534">
          <cell r="A534" t="str">
            <v>7,11,7,8</v>
          </cell>
          <cell r="B534" t="str">
            <v>SUMINISTRO E INSTALACION DE SECADOR ELECTRICO DE BOTON PARA MANOS, CARCAZA CROMADA MOTOR SIN ESCOBILLAS Y PULSADOR TEMPORIZABLE - 110 V.   REF. 1-AA-1800BA O SU EQUIVALENTE</v>
          </cell>
          <cell r="C534" t="str">
            <v>UND</v>
          </cell>
          <cell r="D534">
            <v>1</v>
          </cell>
          <cell r="E534">
            <v>528548</v>
          </cell>
          <cell r="F534">
            <v>528548</v>
          </cell>
        </row>
        <row r="535">
          <cell r="A535" t="str">
            <v>7.11.8</v>
          </cell>
          <cell r="B535" t="str">
            <v>CARPINTERIA METALICA Y ALUMINIO</v>
          </cell>
          <cell r="F535">
            <v>25091445.399999999</v>
          </cell>
        </row>
        <row r="536">
          <cell r="A536" t="str">
            <v>7,11,8,1</v>
          </cell>
          <cell r="B536" t="str">
            <v>SUMINISTRO E INSTALACION DE PUERTA CORTINA ENRROLLABLE EN ALUMINIO TIPO P-1 (VER PLANO AR-10)</v>
          </cell>
          <cell r="C536" t="str">
            <v>M2</v>
          </cell>
          <cell r="D536">
            <v>84.64</v>
          </cell>
          <cell r="E536">
            <v>288785</v>
          </cell>
          <cell r="F536">
            <v>24442762.399999999</v>
          </cell>
        </row>
        <row r="537">
          <cell r="A537" t="str">
            <v>7,11,8,2</v>
          </cell>
          <cell r="B537" t="str">
            <v>SUMINISTRO E INSTALACION DE VENTANA  TIPO V-7   EN ALUMINIO SISTEMA 3831 ALUMINA O SIMILAR, PERSIANA ALN 315  (VER DETALLE PLANO AR-11)</v>
          </cell>
          <cell r="C537" t="str">
            <v>M2</v>
          </cell>
          <cell r="D537">
            <v>2.02</v>
          </cell>
          <cell r="E537">
            <v>174377</v>
          </cell>
          <cell r="F537">
            <v>352242</v>
          </cell>
        </row>
        <row r="538">
          <cell r="A538" t="str">
            <v>7,11,8,3</v>
          </cell>
          <cell r="B538" t="str">
            <v>SUMINISTRO E INSTALACION DE VENTANA  TIPO V-8   EN ALUMINIO SISTEMA 3831 ALUMINA O SIMILAR, PERSIANA ALN 315  (VER DETALLE PLANO AR-11)</v>
          </cell>
          <cell r="C538" t="str">
            <v>M2</v>
          </cell>
          <cell r="D538">
            <v>1.7</v>
          </cell>
          <cell r="E538">
            <v>174377</v>
          </cell>
          <cell r="F538">
            <v>296441</v>
          </cell>
        </row>
        <row r="539">
          <cell r="A539" t="str">
            <v>7.11.9</v>
          </cell>
          <cell r="B539" t="str">
            <v>CARPINTERIA ACERO INOXIDABLE</v>
          </cell>
          <cell r="F539">
            <v>75254832</v>
          </cell>
        </row>
        <row r="540">
          <cell r="A540" t="str">
            <v>7,11,9,1</v>
          </cell>
          <cell r="B540" t="str">
            <v xml:space="preserve">SUMINISTRO E INSTALACION DE MUEBLE EN ACERO INOXIDABLE 92x73x87Cm, 4 QUEMADORES+1 PLANCHA ASADORA DE 30 x 60 Cm   </v>
          </cell>
          <cell r="C540" t="str">
            <v>UND</v>
          </cell>
          <cell r="D540">
            <v>16</v>
          </cell>
          <cell r="E540">
            <v>4209531</v>
          </cell>
          <cell r="F540">
            <v>67352496</v>
          </cell>
        </row>
        <row r="541">
          <cell r="A541" t="str">
            <v>7,11,9,2</v>
          </cell>
          <cell r="B541" t="str">
            <v>SUMINISTRO E INSTALACION DE MESON EN ACERO INOXIDABLE 0.52 x 0.46 Cm,  CON PERFORACION CENTRAL DE  30Cm. (INCLUYE  SALPICADEROS h= 10 Cm , 2 PIEDEAMIGOS 2")</v>
          </cell>
          <cell r="C541" t="str">
            <v>UND</v>
          </cell>
          <cell r="D541">
            <v>16</v>
          </cell>
          <cell r="E541">
            <v>198228</v>
          </cell>
          <cell r="F541">
            <v>3171648</v>
          </cell>
        </row>
        <row r="542">
          <cell r="A542" t="str">
            <v>7,11,9,3</v>
          </cell>
          <cell r="B542" t="str">
            <v>SUMINISTRO E INSTALACION DE MESON EN ACERO INOXIDABLE A= 0.60 (INCLUYE SALPICADEROS h= 10 Cm , PIEDEAMIGOS 2", LAVAPLATOS 30 X 50 Cm)</v>
          </cell>
          <cell r="C542" t="str">
            <v>ML</v>
          </cell>
          <cell r="D542">
            <v>16</v>
          </cell>
          <cell r="E542">
            <v>295668</v>
          </cell>
          <cell r="F542">
            <v>4730688</v>
          </cell>
        </row>
        <row r="543">
          <cell r="A543" t="str">
            <v>7.11.10</v>
          </cell>
          <cell r="B543" t="str">
            <v>VIDRIOS Y ESPEJOS</v>
          </cell>
          <cell r="F543">
            <v>212064</v>
          </cell>
        </row>
        <row r="544">
          <cell r="A544" t="str">
            <v>7,11,10,1</v>
          </cell>
          <cell r="B544" t="str">
            <v xml:space="preserve">SUMINISTRO E INSTALACION DE ESPEJO CRISTAL 5mm BISELADO Y FLOTADO </v>
          </cell>
          <cell r="C544" t="str">
            <v>M2</v>
          </cell>
          <cell r="D544">
            <v>2</v>
          </cell>
          <cell r="E544">
            <v>106032</v>
          </cell>
          <cell r="F544">
            <v>212064</v>
          </cell>
        </row>
        <row r="546">
          <cell r="A546" t="str">
            <v>7.12</v>
          </cell>
          <cell r="B546" t="str">
            <v xml:space="preserve">LOCALES EXTERIORES BLOQUE 1(201) </v>
          </cell>
          <cell r="F546">
            <v>165526445.25</v>
          </cell>
        </row>
        <row r="548">
          <cell r="A548" t="str">
            <v>7.12.1</v>
          </cell>
          <cell r="B548" t="str">
            <v>MAMPOSTERIA Y PAÑETES</v>
          </cell>
          <cell r="F548">
            <v>74396950</v>
          </cell>
        </row>
        <row r="549">
          <cell r="A549" t="str">
            <v>7,12,1,1</v>
          </cell>
          <cell r="B549" t="str">
            <v xml:space="preserve">MURO ESTRUCTURAL DE APOYO EN LADRILLO PRENSADO LIVIANO 24,5x6x12Cm </v>
          </cell>
          <cell r="C549" t="str">
            <v>M2</v>
          </cell>
          <cell r="D549">
            <v>771.82</v>
          </cell>
          <cell r="E549">
            <v>74646</v>
          </cell>
          <cell r="F549">
            <v>57613276</v>
          </cell>
        </row>
        <row r="550">
          <cell r="A550" t="str">
            <v>7,12,1,2</v>
          </cell>
          <cell r="B550" t="str">
            <v>PAÑETE LISO MUROS 1:4 (INCLUYE FILOS Y DILATACIONES)</v>
          </cell>
          <cell r="C550" t="str">
            <v>M2</v>
          </cell>
          <cell r="D550">
            <v>1249.25</v>
          </cell>
          <cell r="E550">
            <v>13435</v>
          </cell>
          <cell r="F550">
            <v>16783674</v>
          </cell>
        </row>
        <row r="551">
          <cell r="A551" t="str">
            <v>7.12.2</v>
          </cell>
          <cell r="B551" t="str">
            <v>PISOS Y GUARDAESCOBAS</v>
          </cell>
          <cell r="F551">
            <v>38097419</v>
          </cell>
        </row>
        <row r="552">
          <cell r="A552" t="str">
            <v>7,12,2,1</v>
          </cell>
          <cell r="B552" t="str">
            <v>BALDOSIN DE GRANO DE MARMOL 30X30 TIPO P5 O SIMILAR  INCLUYE MORTERO ARENA + CEMENTO 1:3 E=3Cm.</v>
          </cell>
          <cell r="C552" t="str">
            <v>M2</v>
          </cell>
          <cell r="D552">
            <v>369.47</v>
          </cell>
          <cell r="E552">
            <v>88259</v>
          </cell>
          <cell r="F552">
            <v>32609053</v>
          </cell>
        </row>
        <row r="553">
          <cell r="A553" t="str">
            <v>7,12,2,2</v>
          </cell>
          <cell r="B553" t="str">
            <v>BOCAPUERTA EN GRANITO PULIDO A=0,15m (INCLUYE  DILATACION PLASTICA</v>
          </cell>
          <cell r="C553" t="str">
            <v>ML</v>
          </cell>
          <cell r="D553">
            <v>34.42</v>
          </cell>
          <cell r="E553">
            <v>25273</v>
          </cell>
          <cell r="F553">
            <v>869897</v>
          </cell>
        </row>
        <row r="554">
          <cell r="A554" t="str">
            <v>7,12,2,3</v>
          </cell>
          <cell r="B554" t="str">
            <v>SUMINISTRO E INSTALACION DE GUARDAESCOBA EN BALDOSA GRANO DE MARMOL, h=7 Cm, MATIZ FONDO VERDE</v>
          </cell>
          <cell r="C554" t="str">
            <v>ML</v>
          </cell>
          <cell r="D554">
            <v>286.47000000000003</v>
          </cell>
          <cell r="E554">
            <v>16122</v>
          </cell>
          <cell r="F554">
            <v>4618469</v>
          </cell>
        </row>
        <row r="555">
          <cell r="A555" t="str">
            <v>7.12.3</v>
          </cell>
          <cell r="B555" t="str">
            <v>PINTURA</v>
          </cell>
          <cell r="F555">
            <v>15824250</v>
          </cell>
        </row>
        <row r="556">
          <cell r="A556" t="str">
            <v>7,12,3,1</v>
          </cell>
          <cell r="B556" t="str">
            <v>PINTURA EN VINILO SUPERLAVABLE COLOR BLANCO SOBRE PAÑETE O ESTUCO (3 MANOS)</v>
          </cell>
          <cell r="C556" t="str">
            <v>M2</v>
          </cell>
          <cell r="D556">
            <v>1249.25</v>
          </cell>
          <cell r="E556">
            <v>12667</v>
          </cell>
          <cell r="F556">
            <v>15824250</v>
          </cell>
        </row>
        <row r="557">
          <cell r="A557" t="str">
            <v>7.12.4</v>
          </cell>
          <cell r="B557" t="str">
            <v>CARPINTERIA METALICA Y ALUMINIO</v>
          </cell>
          <cell r="F557">
            <v>37207826.25</v>
          </cell>
        </row>
        <row r="558">
          <cell r="A558" t="str">
            <v>7,12,4,1</v>
          </cell>
          <cell r="B558" t="str">
            <v>SUMINISTRO E INSTALACION DE PUERTA CORTINA ENRROLLABLE EN ALUMINIO TIPO P-1 (VER PLANO AR-10)</v>
          </cell>
          <cell r="C558" t="str">
            <v>M2</v>
          </cell>
          <cell r="D558">
            <v>86.05</v>
          </cell>
          <cell r="E558">
            <v>288785</v>
          </cell>
          <cell r="F558">
            <v>24849949.25</v>
          </cell>
        </row>
        <row r="559">
          <cell r="A559" t="str">
            <v>7,12,4,2</v>
          </cell>
          <cell r="B559" t="str">
            <v>SUMINISTRO E INSTALACION DE VENTANA TIPO V-3    EN ALUMINIO SISTEMA 3831 ALUMINA O SIMILAR, VIDRIO LAMINADO 5mm (VER DETALLE PLANO AR-12)</v>
          </cell>
          <cell r="C559" t="str">
            <v>M2</v>
          </cell>
          <cell r="D559">
            <v>45.96</v>
          </cell>
          <cell r="E559">
            <v>181048</v>
          </cell>
          <cell r="F559">
            <v>8320966</v>
          </cell>
        </row>
        <row r="560">
          <cell r="A560" t="str">
            <v>7,12,4,3</v>
          </cell>
          <cell r="B560" t="str">
            <v>BARANDA METALICA PASAMANOS  EN TUBO  3", PARALES 2" Y DIVISORES EN 1 1/2"  CON PLATINAS DE FIJACION DE 4"X4"X 1/4" Y PERNOS DE FIJACION ROSCADOS 1/2" (INCLUYE PINTURA ANTICORROSIVA, ESMALTE SINTETICO AZUL COBALTO, SOLDADURA E 6013)</v>
          </cell>
          <cell r="C560" t="str">
            <v>ML</v>
          </cell>
          <cell r="D560">
            <v>26.8</v>
          </cell>
          <cell r="E560">
            <v>150631</v>
          </cell>
          <cell r="F560">
            <v>4036911</v>
          </cell>
        </row>
        <row r="562">
          <cell r="A562" t="str">
            <v>7.13</v>
          </cell>
          <cell r="B562" t="str">
            <v>HALL ASCENSOR(202) - CONTROL DE ACCESO (203) - W.C CONTROL (204)</v>
          </cell>
          <cell r="F562">
            <v>20928294.100000001</v>
          </cell>
        </row>
        <row r="564">
          <cell r="A564" t="str">
            <v>7.13.1</v>
          </cell>
          <cell r="B564" t="str">
            <v>MAMPOSTERIA Y PAÑETES</v>
          </cell>
          <cell r="F564">
            <v>5402195</v>
          </cell>
        </row>
        <row r="565">
          <cell r="A565" t="str">
            <v>7,13,1,1</v>
          </cell>
          <cell r="B565" t="str">
            <v>MURO EN BLOQUE No. 5 ESTANDAR (INCLUYE MORTERO DE PEGA ARENA+CEMENTO 1:3)</v>
          </cell>
          <cell r="C565" t="str">
            <v>M2</v>
          </cell>
          <cell r="D565">
            <v>67.400000000000006</v>
          </cell>
          <cell r="E565">
            <v>29692</v>
          </cell>
          <cell r="F565">
            <v>2001241</v>
          </cell>
        </row>
        <row r="566">
          <cell r="A566" t="str">
            <v>7,13,1,2</v>
          </cell>
          <cell r="B566" t="str">
            <v>PAÑETE LISO MUROS 1:4 (INCLUYE FILOS Y DILATACIONES)</v>
          </cell>
          <cell r="C566" t="str">
            <v>M2</v>
          </cell>
          <cell r="D566">
            <v>159.97999999999999</v>
          </cell>
          <cell r="E566">
            <v>13435</v>
          </cell>
          <cell r="F566">
            <v>2149331</v>
          </cell>
        </row>
        <row r="567">
          <cell r="A567" t="str">
            <v>7,13,1,3</v>
          </cell>
          <cell r="B567" t="str">
            <v>ESTUCO SOBRE PAÑETE (INCLUYE FILOS Y DILATACIONES)</v>
          </cell>
          <cell r="C567" t="str">
            <v>M2</v>
          </cell>
          <cell r="D567">
            <v>74.319999999999993</v>
          </cell>
          <cell r="E567">
            <v>16841</v>
          </cell>
          <cell r="F567">
            <v>1251623</v>
          </cell>
        </row>
        <row r="568">
          <cell r="A568" t="str">
            <v>7.13.2</v>
          </cell>
          <cell r="B568" t="str">
            <v>PISOS Y GUARDAESCOBAS</v>
          </cell>
          <cell r="F568">
            <v>3395548</v>
          </cell>
        </row>
        <row r="569">
          <cell r="A569" t="str">
            <v>7,13,2,1</v>
          </cell>
          <cell r="B569" t="str">
            <v>BALDOSIN DE GRANO DE MARMOL 30X30 TIPO P5 O SIMILAR  INCLUYE MORTERO ARENA + CEMENTO 1:3 E=3Cm.</v>
          </cell>
          <cell r="C569" t="str">
            <v>M2</v>
          </cell>
          <cell r="D569">
            <v>31.91</v>
          </cell>
          <cell r="E569">
            <v>88259</v>
          </cell>
          <cell r="F569">
            <v>2816345</v>
          </cell>
        </row>
        <row r="570">
          <cell r="A570" t="str">
            <v>7,13,2,2</v>
          </cell>
          <cell r="B570" t="str">
            <v>BOCAPUERTA EN GRANITO PULIDO A=0,15m (INCLUYE  DILATACION PLASTICA</v>
          </cell>
          <cell r="C570" t="str">
            <v>ML</v>
          </cell>
          <cell r="D570">
            <v>6.6</v>
          </cell>
          <cell r="E570">
            <v>25273</v>
          </cell>
          <cell r="F570">
            <v>166802</v>
          </cell>
        </row>
        <row r="571">
          <cell r="A571" t="str">
            <v>7,13,2,3</v>
          </cell>
          <cell r="B571" t="str">
            <v>SUMINISTRO E INSTALACION DE GUARDAESCOBA EN BALDOSA GRANO DE MARMOL, h=7 Cm, MATIZ FONDO VERDE</v>
          </cell>
          <cell r="C571" t="str">
            <v>ML</v>
          </cell>
          <cell r="D571">
            <v>25.58</v>
          </cell>
          <cell r="E571">
            <v>16122</v>
          </cell>
          <cell r="F571">
            <v>412401</v>
          </cell>
        </row>
        <row r="572">
          <cell r="A572" t="str">
            <v>7.13.3</v>
          </cell>
          <cell r="B572" t="str">
            <v>ENCHAPES</v>
          </cell>
          <cell r="F572">
            <v>435579</v>
          </cell>
        </row>
        <row r="573">
          <cell r="A573" t="str">
            <v>7,13,3,1</v>
          </cell>
          <cell r="B573" t="str">
            <v>SUMINISTRO E INSTALACION DE ENCHAPE  CERAMICO PARED 20 X 20Cm MACEDONIA BLANCO O SU EQUIVALENTE (INCLUYE PEGANTE CERAMICO, BOQUILLA COLOR BLANCO Y WIN EN ALUMINIO)</v>
          </cell>
          <cell r="C573" t="str">
            <v>M2</v>
          </cell>
          <cell r="D573">
            <v>12.83</v>
          </cell>
          <cell r="E573">
            <v>33950</v>
          </cell>
          <cell r="F573">
            <v>435579</v>
          </cell>
        </row>
        <row r="574">
          <cell r="A574" t="str">
            <v>7.13.4</v>
          </cell>
          <cell r="B574" t="str">
            <v>PINTURA</v>
          </cell>
          <cell r="F574">
            <v>1864076</v>
          </cell>
        </row>
        <row r="575">
          <cell r="A575" t="str">
            <v>7,13,4,1</v>
          </cell>
          <cell r="B575" t="str">
            <v>PINTURA EN VINILO SUPERLAVABLE COLOR BLANCO SOBRE PAÑETE O ESTUCO (3 MANOS)</v>
          </cell>
          <cell r="C575" t="str">
            <v>M2</v>
          </cell>
          <cell r="D575">
            <v>147.16</v>
          </cell>
          <cell r="E575">
            <v>12667</v>
          </cell>
          <cell r="F575">
            <v>1864076</v>
          </cell>
        </row>
        <row r="576">
          <cell r="A576" t="str">
            <v>7.13.5</v>
          </cell>
          <cell r="B576" t="str">
            <v>APARATOS SANITARIOS</v>
          </cell>
          <cell r="F576">
            <v>363945</v>
          </cell>
        </row>
        <row r="577">
          <cell r="A577" t="str">
            <v>7,13,5,1</v>
          </cell>
          <cell r="B577" t="str">
            <v xml:space="preserve">SUMINISTRO E INSTALACION DE LAVAMANOS DE COLGAR ACUACER COLOR BLANCO </v>
          </cell>
          <cell r="C577" t="str">
            <v>UND</v>
          </cell>
          <cell r="D577">
            <v>1</v>
          </cell>
          <cell r="E577">
            <v>63996</v>
          </cell>
          <cell r="F577">
            <v>63996</v>
          </cell>
        </row>
        <row r="578">
          <cell r="A578" t="str">
            <v>7,13,5,2</v>
          </cell>
          <cell r="B578" t="str">
            <v>SUMINISTRO E INSTALACION DE SANITARIO ACUACER COLOR BLANCO O SIMILAR (INCLUYE GRIFERIA Y ACOFLEX SANITARIO)</v>
          </cell>
          <cell r="C578" t="str">
            <v>UND</v>
          </cell>
          <cell r="D578">
            <v>1</v>
          </cell>
          <cell r="E578">
            <v>152312</v>
          </cell>
          <cell r="F578">
            <v>152312</v>
          </cell>
        </row>
        <row r="579">
          <cell r="A579" t="str">
            <v>7,13,5,3</v>
          </cell>
          <cell r="B579" t="str">
            <v>SUMINISTRO E INSTALACION DE GRIFERIA LAVAMANOS INDIVIDUAL COLOR CROMADO  REF: GALIA D'ACUA O SU EQUIVALENTE</v>
          </cell>
          <cell r="C579" t="str">
            <v>UND</v>
          </cell>
          <cell r="D579">
            <v>1</v>
          </cell>
          <cell r="E579">
            <v>36525</v>
          </cell>
          <cell r="F579">
            <v>36525</v>
          </cell>
        </row>
        <row r="580">
          <cell r="A580" t="str">
            <v>7,13,5,4</v>
          </cell>
          <cell r="B580" t="str">
            <v>SUMINISTRO E INSTALACION DE DISPENSADOR DE JABON 1.000ml/33.81 OZ INOXIDABLE SATINADO 20 x14 x 11 Cm</v>
          </cell>
          <cell r="C580" t="str">
            <v>UND</v>
          </cell>
          <cell r="D580">
            <v>1</v>
          </cell>
          <cell r="E580">
            <v>98251</v>
          </cell>
          <cell r="F580">
            <v>98251</v>
          </cell>
        </row>
        <row r="581">
          <cell r="A581" t="str">
            <v>7,13,5,5</v>
          </cell>
          <cell r="B581" t="str">
            <v>SUMINISTRO E INSTALACION DE PAPELERA DE INCRUSTAR COLOR BLANCO Ref: ASTRO O SU EQUIVALENTE</v>
          </cell>
          <cell r="C581" t="str">
            <v>UND</v>
          </cell>
          <cell r="D581">
            <v>1</v>
          </cell>
          <cell r="E581">
            <v>12861</v>
          </cell>
          <cell r="F581">
            <v>12861</v>
          </cell>
        </row>
        <row r="582">
          <cell r="A582" t="str">
            <v>7.13.6</v>
          </cell>
          <cell r="B582" t="str">
            <v>CARPINTERIA METALICA Y ALUMINIO</v>
          </cell>
          <cell r="F582">
            <v>9902530.1000000015</v>
          </cell>
        </row>
        <row r="583">
          <cell r="A583" t="str">
            <v>7,13,6,1</v>
          </cell>
          <cell r="B583" t="str">
            <v>SUMINISTRO E INSTALACION DE PUERTA CORTINA ENRROLLABLE EN ALUMINIO TIPO P-1 (VER PLANO AR-10)</v>
          </cell>
          <cell r="C583" t="str">
            <v>M2</v>
          </cell>
          <cell r="D583">
            <v>16.46</v>
          </cell>
          <cell r="E583">
            <v>288785</v>
          </cell>
          <cell r="F583">
            <v>4753401.1000000006</v>
          </cell>
        </row>
        <row r="584">
          <cell r="A584" t="str">
            <v>7,13,6,2</v>
          </cell>
          <cell r="B584" t="str">
            <v>SUMINISTRO E INSTALACION DE PUERTA TIPO P-2 APERSIANADA EN LAMINA CALIBRE 18  (VER PLANO AR-10)</v>
          </cell>
          <cell r="C584" t="str">
            <v>UND</v>
          </cell>
          <cell r="D584">
            <v>1</v>
          </cell>
          <cell r="E584">
            <v>520899</v>
          </cell>
          <cell r="F584">
            <v>520899</v>
          </cell>
        </row>
        <row r="585">
          <cell r="A585" t="str">
            <v>7,13,6,3</v>
          </cell>
          <cell r="B585" t="str">
            <v>SUMINISTRO E INSTALACION DE VENTANA TIPO V-5 CELOSIA  EN ALUMINIO  ALUMINA O SIMILAR (VER DETALLE PLANO AR-10)</v>
          </cell>
          <cell r="C585" t="str">
            <v>M2</v>
          </cell>
          <cell r="D585">
            <v>0.66</v>
          </cell>
          <cell r="E585">
            <v>202414</v>
          </cell>
          <cell r="F585">
            <v>133593</v>
          </cell>
        </row>
        <row r="586">
          <cell r="A586" t="str">
            <v>7,13,6,4</v>
          </cell>
          <cell r="B586" t="str">
            <v>SUMINISTRO E INSTALACION DE VENTANA  TIPO V-11  EN ALUMINIO SISTEMA 3831 ALUMINA O SIMILAR,   (VER DETALLE PLANO AR-11)</v>
          </cell>
          <cell r="C586" t="str">
            <v>M2</v>
          </cell>
          <cell r="D586">
            <v>2.1</v>
          </cell>
          <cell r="E586">
            <v>171077</v>
          </cell>
          <cell r="F586">
            <v>359262</v>
          </cell>
        </row>
        <row r="587">
          <cell r="A587" t="str">
            <v>7,13,6,5</v>
          </cell>
          <cell r="B587" t="str">
            <v>SUMINISTRO E INSTALACION DE VENTANA  TIPO V-12  EN ALUMINIO SISTEMA 3831 ALUMINA O SIMILAR,   (VER DETALLE PLANO AR-12)</v>
          </cell>
          <cell r="C587" t="str">
            <v>M2</v>
          </cell>
          <cell r="D587">
            <v>2.1</v>
          </cell>
          <cell r="E587">
            <v>141826</v>
          </cell>
          <cell r="F587">
            <v>297835</v>
          </cell>
        </row>
        <row r="588">
          <cell r="A588" t="str">
            <v>7,13,6,6</v>
          </cell>
          <cell r="B588" t="str">
            <v>BARANDA METALICA EN TUBO A.N 2 1/2" E=3mm ANCLAJES EN PLATINA 3/16" ACABADO EN ANTICORROSIVO + ESMALTE  (VER DETALLE PLANO AR-33)</v>
          </cell>
          <cell r="C588" t="str">
            <v>ML</v>
          </cell>
          <cell r="D588">
            <v>13.46</v>
          </cell>
          <cell r="E588">
            <v>285107</v>
          </cell>
          <cell r="F588">
            <v>3837540</v>
          </cell>
        </row>
        <row r="590">
          <cell r="A590">
            <v>8</v>
          </cell>
          <cell r="B590" t="str">
            <v>CIRCULACIONES</v>
          </cell>
          <cell r="F590">
            <v>317627813.69999999</v>
          </cell>
        </row>
        <row r="592">
          <cell r="A592" t="str">
            <v>8.1</v>
          </cell>
          <cell r="B592" t="str">
            <v>PISOS Y GUARDAESCOBAS</v>
          </cell>
          <cell r="F592">
            <v>91325560</v>
          </cell>
        </row>
        <row r="593">
          <cell r="A593" t="str">
            <v>8,1,1</v>
          </cell>
          <cell r="B593" t="str">
            <v>BALDOSIN DE GRANO DE MARMOL 30X30 TIPO P5 O SIMILAR  INCLUYE MORTERO ARENA + CEMENTO 1:3 E=3Cm.</v>
          </cell>
          <cell r="C593" t="str">
            <v>M2</v>
          </cell>
          <cell r="D593">
            <v>779.72</v>
          </cell>
          <cell r="E593">
            <v>88259</v>
          </cell>
          <cell r="F593">
            <v>68817307</v>
          </cell>
        </row>
        <row r="594">
          <cell r="A594" t="str">
            <v>8,1,2</v>
          </cell>
          <cell r="B594" t="str">
            <v xml:space="preserve">RAMPA DISCAPACITADOS EN CONCRETO REFORZADO DE 2500 PSI. E=0.07, APLICACIÓN ANTISOL DE SIKA O SIMILAR,   ESTRUCTURA CON SUB-BASE B=400 E=0,15 + BASE B=600 E=0,15   INCLUYE EXCAVACIÓN, COMPACTACIÓN FONDO DE LA EXCAVACIÓN, GEOTEXTIL T-1700 PAVCO Y RETIRO DE </v>
          </cell>
          <cell r="C594" t="str">
            <v>M2</v>
          </cell>
          <cell r="D594">
            <v>7.19</v>
          </cell>
          <cell r="E594">
            <v>103658</v>
          </cell>
          <cell r="F594">
            <v>745301</v>
          </cell>
        </row>
        <row r="595">
          <cell r="A595" t="str">
            <v>8,1,3</v>
          </cell>
          <cell r="B595" t="str">
            <v>BOCAPUERTA EN GRANITO PULIDO 0,25m (INCLUYE  DILATACIONES PLASTICAS 1 X 5 LINEAS)</v>
          </cell>
          <cell r="C595" t="str">
            <v>ML</v>
          </cell>
          <cell r="D595">
            <v>14.86</v>
          </cell>
          <cell r="E595">
            <v>35141</v>
          </cell>
          <cell r="F595">
            <v>522195</v>
          </cell>
        </row>
        <row r="596">
          <cell r="A596" t="str">
            <v>8,1,4</v>
          </cell>
          <cell r="B596" t="str">
            <v>MEDIA CAÑA EN GRANITO PULIDO, INCLUYE DILATACION PLASTICA DE 1X5 LINEAS</v>
          </cell>
          <cell r="C596" t="str">
            <v>ML</v>
          </cell>
          <cell r="D596">
            <v>683.51</v>
          </cell>
          <cell r="E596">
            <v>31076</v>
          </cell>
          <cell r="F596">
            <v>21240757</v>
          </cell>
        </row>
        <row r="597">
          <cell r="A597" t="str">
            <v>8.2</v>
          </cell>
          <cell r="B597" t="str">
            <v>MAMPOSTERIA Y PAÑETES</v>
          </cell>
          <cell r="F597">
            <v>14677502</v>
          </cell>
        </row>
        <row r="598">
          <cell r="A598" t="str">
            <v>8,2,1</v>
          </cell>
          <cell r="B598" t="str">
            <v>PAÑETE LISO MUROS 1:4 (INCLUYE FILOS Y DILATACIONES)</v>
          </cell>
          <cell r="C598" t="str">
            <v>M2</v>
          </cell>
          <cell r="D598">
            <v>484.79</v>
          </cell>
          <cell r="E598">
            <v>13435</v>
          </cell>
          <cell r="F598">
            <v>6513154</v>
          </cell>
        </row>
        <row r="599">
          <cell r="A599" t="str">
            <v>8,2,2</v>
          </cell>
          <cell r="B599" t="str">
            <v>ESTUCO SOBRE PAÑETE (INCLUYE FILOS Y DILATACIONES)</v>
          </cell>
          <cell r="C599" t="str">
            <v>M2</v>
          </cell>
          <cell r="D599">
            <v>484.79</v>
          </cell>
          <cell r="E599">
            <v>16841</v>
          </cell>
          <cell r="F599">
            <v>8164348</v>
          </cell>
        </row>
        <row r="600">
          <cell r="A600" t="str">
            <v>8.3</v>
          </cell>
          <cell r="B600" t="str">
            <v>PINTURA</v>
          </cell>
          <cell r="F600">
            <v>6140835</v>
          </cell>
        </row>
        <row r="601">
          <cell r="A601" t="str">
            <v>8,3,1</v>
          </cell>
          <cell r="B601" t="str">
            <v>PINTURA EN VINILO SUPERLAVABLE COLOR BLANCO SOBRE PAÑETE O ESTUCO (3 MANOS)</v>
          </cell>
          <cell r="C601" t="str">
            <v>M2</v>
          </cell>
          <cell r="D601">
            <v>484.79</v>
          </cell>
          <cell r="E601">
            <v>12667</v>
          </cell>
          <cell r="F601">
            <v>6140835</v>
          </cell>
        </row>
        <row r="602">
          <cell r="A602" t="str">
            <v>8.4</v>
          </cell>
          <cell r="B602" t="str">
            <v>CIELORRASOS</v>
          </cell>
          <cell r="F602">
            <v>1291010</v>
          </cell>
        </row>
        <row r="603">
          <cell r="A603" t="str">
            <v>8,4,1</v>
          </cell>
          <cell r="B603" t="str">
            <v>SUMINISTRO E INSTALACION DE CIELORRASO EN FIBRA MINERAL OWA COUSTIC PREMIUN Y REJILLAS EN POLIETILENO COLOR CRISTAL 60 x 60 Cm(INCLUYE PERFILERIA AUTOENSAMBLANTE EN ALUMINIO Y CUELGAS DE CIELORRASO Y TODOS LOS ELEMENTOS PARA SU CORRECTA INSTALACION)</v>
          </cell>
          <cell r="C603" t="str">
            <v>M2</v>
          </cell>
          <cell r="D603">
            <v>16.5</v>
          </cell>
          <cell r="E603">
            <v>78243</v>
          </cell>
          <cell r="F603">
            <v>1291010</v>
          </cell>
        </row>
        <row r="604">
          <cell r="A604">
            <v>8.5</v>
          </cell>
          <cell r="B604" t="str">
            <v>CARPINTERIA METALICA Y ALUMINIO</v>
          </cell>
          <cell r="F604">
            <v>204192906.69999999</v>
          </cell>
        </row>
        <row r="605">
          <cell r="A605" t="str">
            <v>8,5,1</v>
          </cell>
          <cell r="B605" t="str">
            <v>SUMINISTRO E INSTALACION DE PUERTA DOBLE TIPO P-4 APERSIANADA EN LAMINA CALIBRE 18  (VER PLANO AR-10)</v>
          </cell>
          <cell r="C605" t="str">
            <v>UND</v>
          </cell>
          <cell r="D605">
            <v>1</v>
          </cell>
          <cell r="E605">
            <v>921397</v>
          </cell>
          <cell r="F605">
            <v>921397</v>
          </cell>
        </row>
        <row r="606">
          <cell r="A606" t="str">
            <v>8,5,2</v>
          </cell>
          <cell r="B606" t="str">
            <v>BARANDA EN TUBO METALICO A.N. 3" CON PLATINAS DE FIJACION SEGÚN DETALLE, PARALES EN TUBO CUADRADO 2" X 2", DIVISORES EN 1 1/2" Y PERNOS DE FIJACION ROSCADOS 1/2" (INCLUYE PINTURA ANTICORROSIVA, ESMALTE SINTETICO AZUL COBALTO, SOLDADURA E 6013  VER PLANO A</v>
          </cell>
          <cell r="C606" t="str">
            <v>ML</v>
          </cell>
          <cell r="D606">
            <v>87.64</v>
          </cell>
          <cell r="E606">
            <v>2189498</v>
          </cell>
          <cell r="F606">
            <v>191887605</v>
          </cell>
        </row>
        <row r="607">
          <cell r="A607" t="str">
            <v>8,5,3</v>
          </cell>
          <cell r="B607" t="str">
            <v>SUMINISTRO E INSTALACION DE PUERTA CORTINA ENRROLLABLE EN ALUMINIO TIPO P-1 (VER PLANO AR-10)</v>
          </cell>
          <cell r="C607" t="str">
            <v>M2</v>
          </cell>
          <cell r="D607">
            <v>39.42</v>
          </cell>
          <cell r="E607">
            <v>288785</v>
          </cell>
          <cell r="F607">
            <v>11383904.700000001</v>
          </cell>
        </row>
        <row r="609">
          <cell r="A609">
            <v>9</v>
          </cell>
          <cell r="B609" t="str">
            <v>CUBIERTAS</v>
          </cell>
          <cell r="F609">
            <v>318915802</v>
          </cell>
        </row>
        <row r="611">
          <cell r="A611" t="str">
            <v>9.1</v>
          </cell>
          <cell r="B611" t="str">
            <v>CUBIERTAS LIVIANAS</v>
          </cell>
          <cell r="F611">
            <v>295966747</v>
          </cell>
        </row>
        <row r="612">
          <cell r="A612" t="str">
            <v>9,1,1</v>
          </cell>
          <cell r="B612" t="str">
            <v>SUMINISTRO E INSTALACION DE TEJA SIN TRASLAP0 CON TIPO SANDWICH DE ACESCO 1.5" 500mm CAL. 24 EN ALUZINC COLOR AZUL Y BANDEJA INTERNA COLOR BLANCO. AISLAMIENTO EN POLIURETANO EXPANDIDO DENSIDAD 30 Kg/m3 (INCLUYE CLIPS DE FIJACION, SELLOS EN NEOPRENO, TORNI</v>
          </cell>
          <cell r="C612" t="str">
            <v>M2</v>
          </cell>
          <cell r="D612">
            <v>2394.0300000000002</v>
          </cell>
          <cell r="E612">
            <v>123627</v>
          </cell>
          <cell r="F612">
            <v>295966747</v>
          </cell>
        </row>
        <row r="613">
          <cell r="A613" t="str">
            <v>9.2</v>
          </cell>
          <cell r="B613" t="str">
            <v>IMPERMEABILIZACION CUBIERTAS</v>
          </cell>
          <cell r="F613">
            <v>22949055</v>
          </cell>
        </row>
        <row r="614">
          <cell r="A614" t="str">
            <v>9,2,1</v>
          </cell>
          <cell r="B614" t="str">
            <v>AFINADO DE CUBIERTA CON MORTERO IMPERMEABILIZADO INTEGRALMENTE E= 3Cm</v>
          </cell>
          <cell r="C614" t="str">
            <v>M2</v>
          </cell>
          <cell r="D614">
            <v>596.87</v>
          </cell>
          <cell r="E614">
            <v>17569</v>
          </cell>
          <cell r="F614">
            <v>10486409</v>
          </cell>
        </row>
        <row r="615">
          <cell r="A615" t="str">
            <v>9,2,2</v>
          </cell>
          <cell r="B615" t="str">
            <v>IMPERMEABILIZACION DE CUBIERTA PLANA NO TRANSITABLE EN MANTO METAL FL 100 3MM DE FIBERGLASS CON FOIL DE ALUMINIO O SU EQUIVALENTE</v>
          </cell>
          <cell r="C615" t="str">
            <v>M2</v>
          </cell>
          <cell r="D615">
            <v>596.87</v>
          </cell>
          <cell r="E615">
            <v>20880</v>
          </cell>
          <cell r="F615">
            <v>12462646</v>
          </cell>
        </row>
        <row r="617">
          <cell r="A617">
            <v>10</v>
          </cell>
          <cell r="B617" t="str">
            <v>FACHADAS</v>
          </cell>
          <cell r="F617">
            <v>84375588</v>
          </cell>
        </row>
        <row r="619">
          <cell r="A619" t="str">
            <v>10.1</v>
          </cell>
          <cell r="B619" t="str">
            <v>FACHADA CARRERA 60</v>
          </cell>
          <cell r="F619">
            <v>17236181</v>
          </cell>
        </row>
        <row r="621">
          <cell r="A621" t="str">
            <v>10.1.1</v>
          </cell>
          <cell r="B621" t="str">
            <v>MAMPOSTERIA Y PAÑETES</v>
          </cell>
          <cell r="F621">
            <v>5049646</v>
          </cell>
        </row>
        <row r="622">
          <cell r="A622" t="str">
            <v>10,1,1,1</v>
          </cell>
          <cell r="B622" t="str">
            <v>MURO EN BLOQUE No. 5 ESTANDAR (INCLUYE MORTERO DE PEGA ARENA+CEMENTO 1:3)</v>
          </cell>
          <cell r="C622" t="str">
            <v>M2</v>
          </cell>
          <cell r="D622">
            <v>95.02</v>
          </cell>
          <cell r="E622">
            <v>29692</v>
          </cell>
        </row>
        <row r="623">
          <cell r="A623" t="str">
            <v>10,1,1,2</v>
          </cell>
          <cell r="B623" t="str">
            <v>PAÑETE IMPERMEABILIZADO MUROS 1:4 (INCLUYE FILOS Y DILATACIONES)</v>
          </cell>
          <cell r="C623" t="str">
            <v>M2</v>
          </cell>
          <cell r="D623">
            <v>132.25</v>
          </cell>
          <cell r="E623">
            <v>16723</v>
          </cell>
          <cell r="F623">
            <v>2211617</v>
          </cell>
        </row>
        <row r="624">
          <cell r="A624" t="str">
            <v>10,1,1,3</v>
          </cell>
          <cell r="B624" t="str">
            <v>SUMINISTRO E INSTALACION DE PANEL DE FACHADA EN PLACA PLANA ETERBOARD 12mm (INCLUYE PERFIL TUBULAR RECTANGULAR 6 X 12, CINTA, MASILLA, TORNILLOS DE FIJACIONES)</v>
          </cell>
          <cell r="C624" t="str">
            <v>ML</v>
          </cell>
          <cell r="D624">
            <v>36.85</v>
          </cell>
          <cell r="E624">
            <v>35411</v>
          </cell>
          <cell r="F624">
            <v>1304895</v>
          </cell>
        </row>
        <row r="625">
          <cell r="A625" t="str">
            <v>10,1,1,4</v>
          </cell>
          <cell r="B625" t="str">
            <v>SUMINISTRO E INSTALACION DE PANEL DE FACHADA EN PLACA PLANA ETERBOARD 12mm (INCLUYE PERFIL TUBULAR RECTANGULAR 6 X 12, CINTA, MASILLA, TORNILLOS DE FIJACIONES)</v>
          </cell>
          <cell r="C625" t="str">
            <v>M2</v>
          </cell>
          <cell r="D625">
            <v>36.049999999999997</v>
          </cell>
          <cell r="E625">
            <v>42528</v>
          </cell>
          <cell r="F625">
            <v>1533134</v>
          </cell>
        </row>
        <row r="626">
          <cell r="A626" t="str">
            <v>10.1.2</v>
          </cell>
          <cell r="B626" t="str">
            <v>PINTURA</v>
          </cell>
          <cell r="F626">
            <v>1701925</v>
          </cell>
        </row>
        <row r="627">
          <cell r="A627" t="str">
            <v>10,1,2,1</v>
          </cell>
          <cell r="B627" t="str">
            <v>PINTURA KORAZA PARA FACHADAS SOBRE PAÑETE</v>
          </cell>
          <cell r="C627" t="str">
            <v>M2</v>
          </cell>
          <cell r="D627">
            <v>132.25</v>
          </cell>
          <cell r="E627">
            <v>12869</v>
          </cell>
          <cell r="F627">
            <v>1701925</v>
          </cell>
        </row>
        <row r="628">
          <cell r="A628" t="str">
            <v>10.1.3</v>
          </cell>
          <cell r="B628" t="str">
            <v>CARPINTERIA METALICA Y ALUMINIO</v>
          </cell>
          <cell r="F628">
            <v>10484610</v>
          </cell>
        </row>
        <row r="629">
          <cell r="A629" t="str">
            <v>10,1,3,1</v>
          </cell>
          <cell r="B629" t="str">
            <v>SUMINISTRO E INSTALACION DE VENTANA TIPO V-5 CELOSIA  EN ALUMINIO  ALUMINA O SIMILAR (VER DETALLE PLANO AR-10)</v>
          </cell>
          <cell r="C629" t="str">
            <v>M2</v>
          </cell>
          <cell r="D629">
            <v>2.08</v>
          </cell>
          <cell r="E629">
            <v>202414</v>
          </cell>
          <cell r="F629">
            <v>421021</v>
          </cell>
        </row>
        <row r="630">
          <cell r="A630" t="str">
            <v>10,1,3,2</v>
          </cell>
          <cell r="B630" t="str">
            <v>SUMINISTRO E INSTALACION DE VENTANA TIPO V-8    EN ALUMINIO SISTEMA 3831 ALUMINA O SIMILAR, PERSIANA ALN 315 Y VIDRIO LAMINADO 5mm (VER DETALLE PLANO AR-11)</v>
          </cell>
          <cell r="C630" t="str">
            <v>M2</v>
          </cell>
          <cell r="D630">
            <v>11.32</v>
          </cell>
          <cell r="E630">
            <v>172651</v>
          </cell>
          <cell r="F630">
            <v>1954409</v>
          </cell>
        </row>
        <row r="631">
          <cell r="A631" t="str">
            <v>10,1,3,3</v>
          </cell>
          <cell r="B631" t="str">
            <v>SUMINISTRO E INSTALACION DE VENTANA TIPO V-9    EN ALUMINIO SISTEMA 3831 ALUMINA O SIMILAR, VIDRIO LAMINADO 5mm (VER DETALLE PLANO AR-11)</v>
          </cell>
          <cell r="C631" t="str">
            <v>M2</v>
          </cell>
          <cell r="D631">
            <v>15.04</v>
          </cell>
          <cell r="E631">
            <v>179248</v>
          </cell>
          <cell r="F631">
            <v>2695890</v>
          </cell>
        </row>
        <row r="632">
          <cell r="A632" t="str">
            <v>10,1,3,4</v>
          </cell>
          <cell r="B632" t="str">
            <v>SUMINISTRO E INSTALACION DE VENTANA TIPO V-10    EN ALUMINIO SISTEMA 3831 ALUMINA O SIMILAR, VIDRIO LAMINADO 5mm (VER DETALLE PLANO AR-12)</v>
          </cell>
          <cell r="C632" t="str">
            <v>M2</v>
          </cell>
          <cell r="D632">
            <v>30.2</v>
          </cell>
          <cell r="E632">
            <v>179248</v>
          </cell>
          <cell r="F632">
            <v>5413290</v>
          </cell>
        </row>
        <row r="633">
          <cell r="A633" t="str">
            <v>10.2</v>
          </cell>
          <cell r="B633" t="str">
            <v>FACHADA CALLE 4B</v>
          </cell>
          <cell r="F633">
            <v>37099879</v>
          </cell>
        </row>
        <row r="635">
          <cell r="A635" t="str">
            <v>10.2.1</v>
          </cell>
          <cell r="B635" t="str">
            <v>MAMPOSTERIA Y PAÑETES</v>
          </cell>
          <cell r="F635">
            <v>10708092</v>
          </cell>
        </row>
        <row r="636">
          <cell r="A636" t="str">
            <v>10,2,1,1</v>
          </cell>
          <cell r="B636" t="str">
            <v>MURO EN BLOQUE No. 5 ESTANDAR (INCLUYE MORTERO DE PEGA ARENA+CEMENTO 1:3)</v>
          </cell>
          <cell r="C636" t="str">
            <v>M2</v>
          </cell>
          <cell r="D636">
            <v>115.88</v>
          </cell>
          <cell r="E636">
            <v>29692</v>
          </cell>
          <cell r="F636">
            <v>3440709</v>
          </cell>
        </row>
        <row r="637">
          <cell r="A637" t="str">
            <v>10,2,1,2</v>
          </cell>
          <cell r="B637" t="str">
            <v>PAÑETE IMPERMEABILIZADO MUROS 1:4 (INCLUYE FILOS Y DILATACIONES)</v>
          </cell>
          <cell r="C637" t="str">
            <v>M2</v>
          </cell>
          <cell r="D637">
            <v>169.13</v>
          </cell>
          <cell r="E637">
            <v>16723</v>
          </cell>
          <cell r="F637">
            <v>2828361</v>
          </cell>
        </row>
        <row r="638">
          <cell r="A638" t="str">
            <v>10,2,1,3</v>
          </cell>
          <cell r="B638" t="str">
            <v>SUMINISTRO E INSTALACION DE PANEL DE FACHADA EN PLACA PLANA ETERBOARD 12mm (INCLUYE PERFIL TUBULAR RECTANGULAR 6 X 12, CINTA, MASILLA, TORNILLOS DE FIJACIONES)</v>
          </cell>
          <cell r="C638" t="str">
            <v>ML</v>
          </cell>
          <cell r="D638">
            <v>60.42</v>
          </cell>
          <cell r="E638">
            <v>35411</v>
          </cell>
          <cell r="F638">
            <v>2139533</v>
          </cell>
        </row>
        <row r="639">
          <cell r="A639" t="str">
            <v>10,2,1,4</v>
          </cell>
          <cell r="B639" t="str">
            <v>SUMINISTRO E INSTALACION DE PANEL DE FACHADA EN PLACA PLANA ETERBOARD 12mm (INCLUYE PERFIL TUBULAR RECTANGULAR 6 X 12, CINTA, MASILLA, TORNILLOS DE FIJACIONES)</v>
          </cell>
          <cell r="C639" t="str">
            <v>M2</v>
          </cell>
          <cell r="D639">
            <v>54.07</v>
          </cell>
          <cell r="E639">
            <v>42528</v>
          </cell>
          <cell r="F639">
            <v>2299489</v>
          </cell>
        </row>
        <row r="640">
          <cell r="A640" t="str">
            <v>10.2.2</v>
          </cell>
          <cell r="B640" t="str">
            <v>PINTURA</v>
          </cell>
          <cell r="F640">
            <v>2176534</v>
          </cell>
        </row>
        <row r="641">
          <cell r="A641" t="str">
            <v>10,2,2,1</v>
          </cell>
          <cell r="B641" t="str">
            <v>PINTURA KORAZA PARA FACHADAS SOBRE PAÑETE</v>
          </cell>
          <cell r="C641" t="str">
            <v>M2</v>
          </cell>
          <cell r="D641">
            <v>169.13</v>
          </cell>
          <cell r="E641">
            <v>12869</v>
          </cell>
          <cell r="F641">
            <v>2176534</v>
          </cell>
        </row>
        <row r="642">
          <cell r="A642" t="str">
            <v>10.2.3</v>
          </cell>
          <cell r="B642" t="str">
            <v>CARPINTERIA METALICA Y ALUMINIO</v>
          </cell>
          <cell r="F642">
            <v>24215253</v>
          </cell>
        </row>
        <row r="643">
          <cell r="A643" t="str">
            <v>10,2,3,1</v>
          </cell>
          <cell r="B643" t="str">
            <v>SUMINISTRO E INSTALACION DE VENTANA TIPO V-1    EN ALUMINIO SISTEMA 3831 ALUMINA O SIMILAR, VIDRIO CRUDO 5mm (VER DETALLE PLANO AR-11)</v>
          </cell>
          <cell r="C643" t="str">
            <v>M2</v>
          </cell>
          <cell r="D643">
            <v>6.57</v>
          </cell>
          <cell r="E643">
            <v>181048</v>
          </cell>
          <cell r="F643">
            <v>1189485</v>
          </cell>
        </row>
        <row r="644">
          <cell r="A644" t="str">
            <v>10,2,3,2</v>
          </cell>
          <cell r="B644" t="str">
            <v>SUMINISTRO E INSTALACION DE VENTANA TIPO V-2    EN ALUMINIO SISTEMA 3831 ALUMINA O SIMILAR, VIDRIO LAMINADO 5mm (VER DETALLE PLANO AR-11)</v>
          </cell>
          <cell r="C644" t="str">
            <v>M2</v>
          </cell>
          <cell r="D644">
            <v>6.24</v>
          </cell>
          <cell r="E644">
            <v>179248</v>
          </cell>
          <cell r="F644">
            <v>1118508</v>
          </cell>
        </row>
        <row r="645">
          <cell r="A645" t="str">
            <v>10,2,3,3</v>
          </cell>
          <cell r="B645" t="str">
            <v>SUMINISTRO E INSTALACION DE VENTANA TIPO V-3    EN ALUMINIO SISTEMA 3831 ALUMINA O SIMILAR, VIDRIO LAMINADO 5mm (VER DETALLE PLANO AR-12)</v>
          </cell>
          <cell r="C645" t="str">
            <v>M2</v>
          </cell>
          <cell r="D645">
            <v>76.599999999999994</v>
          </cell>
          <cell r="E645">
            <v>181048</v>
          </cell>
          <cell r="F645">
            <v>13868277</v>
          </cell>
        </row>
        <row r="646">
          <cell r="A646" t="str">
            <v>10,2,3,4</v>
          </cell>
          <cell r="B646" t="str">
            <v>SUMINISTRO E INSTALACION DE VENTANA TIPO V-4    EN ALUMINIO SISTEMA 3831 ALUMINA O SIMILAR, PERSIANA ALN 315 (VER DETALLE PLANO AR-11)</v>
          </cell>
          <cell r="C646" t="str">
            <v>M2</v>
          </cell>
          <cell r="D646">
            <v>30.15</v>
          </cell>
          <cell r="E646">
            <v>207285</v>
          </cell>
          <cell r="F646">
            <v>6249643</v>
          </cell>
        </row>
        <row r="647">
          <cell r="A647" t="str">
            <v>10,2,3,5</v>
          </cell>
          <cell r="B647" t="str">
            <v>SUMINISTRO E INSTALACION DE VENTANA TIPO V-5 CELOSIA  EN ALUMINIO  ALUMINA O SIMILAR (VER DETALLE PLANO AR-10)</v>
          </cell>
          <cell r="C647" t="str">
            <v>M2</v>
          </cell>
          <cell r="D647">
            <v>8.84</v>
          </cell>
          <cell r="E647">
            <v>202414</v>
          </cell>
          <cell r="F647">
            <v>1789340</v>
          </cell>
        </row>
        <row r="649">
          <cell r="A649" t="str">
            <v>10.3</v>
          </cell>
          <cell r="B649" t="str">
            <v>FACHADA SOBRE ZONA DE CARGA</v>
          </cell>
          <cell r="F649">
            <v>30039528</v>
          </cell>
        </row>
        <row r="651">
          <cell r="A651" t="str">
            <v>10.3.1</v>
          </cell>
          <cell r="B651" t="str">
            <v>MAMPOSTERIA Y PAÑETES</v>
          </cell>
          <cell r="F651">
            <v>10949816</v>
          </cell>
        </row>
        <row r="652">
          <cell r="A652" t="str">
            <v>10,3,1,1</v>
          </cell>
          <cell r="B652" t="str">
            <v>MURO EN BLOQUE No. 5 ESTANDAR (INCLUYE MORTERO DE PEGA ARENA+CEMENTO 1:3)</v>
          </cell>
          <cell r="C652" t="str">
            <v>M2</v>
          </cell>
          <cell r="D652">
            <v>129.58000000000001</v>
          </cell>
          <cell r="E652">
            <v>29692</v>
          </cell>
          <cell r="F652">
            <v>3847489</v>
          </cell>
        </row>
        <row r="653">
          <cell r="A653" t="str">
            <v>10,3,1,2</v>
          </cell>
          <cell r="B653" t="str">
            <v>PAÑETE IMPERMEABILIZADO MUROS 1:4 (INCLUYE FILOS Y DILATACIONES)</v>
          </cell>
          <cell r="C653" t="str">
            <v>M2</v>
          </cell>
          <cell r="D653">
            <v>159.26</v>
          </cell>
          <cell r="E653">
            <v>16723</v>
          </cell>
          <cell r="F653">
            <v>2663305</v>
          </cell>
        </row>
        <row r="654">
          <cell r="A654" t="str">
            <v>10,3,1,3</v>
          </cell>
          <cell r="B654" t="str">
            <v>SUMINISTRO E INSTALACION DE PANEL DE FACHADA EN PLACA PLANA ETERBOARD 12mm (INCLUYE PERFIL TUBULAR RECTANGULAR 6 X 12, CINTA, MASILLA, TORNILLOS DE FIJACIONES)</v>
          </cell>
          <cell r="C654" t="str">
            <v>ML</v>
          </cell>
          <cell r="D654">
            <v>60.42</v>
          </cell>
          <cell r="E654">
            <v>35411</v>
          </cell>
          <cell r="F654">
            <v>2139533</v>
          </cell>
        </row>
        <row r="655">
          <cell r="A655" t="str">
            <v>10,3,1,4</v>
          </cell>
          <cell r="B655" t="str">
            <v>SUMINISTRO E INSTALACION DE PANEL DE FACHADA EN PLACA PLANA ETERBOARD 12mm (INCLUYE PERFIL TUBULAR RECTANGULAR 6 X 12, CINTA, MASILLA, TORNILLOS DE FIJACIONES)</v>
          </cell>
          <cell r="C655" t="str">
            <v>M2</v>
          </cell>
          <cell r="D655">
            <v>54.07</v>
          </cell>
          <cell r="E655">
            <v>42528</v>
          </cell>
          <cell r="F655">
            <v>2299489</v>
          </cell>
        </row>
        <row r="656">
          <cell r="A656" t="str">
            <v>10.3.2</v>
          </cell>
          <cell r="B656" t="str">
            <v>PINTURA</v>
          </cell>
          <cell r="F656">
            <v>2049517</v>
          </cell>
        </row>
        <row r="657">
          <cell r="A657" t="str">
            <v>10,3,2,1</v>
          </cell>
          <cell r="B657" t="str">
            <v>PINTURA KORAZA PARA FACHADAS SOBRE PAÑETE</v>
          </cell>
          <cell r="C657" t="str">
            <v>M2</v>
          </cell>
          <cell r="D657">
            <v>159.26</v>
          </cell>
          <cell r="E657">
            <v>12869</v>
          </cell>
          <cell r="F657">
            <v>2049517</v>
          </cell>
        </row>
        <row r="658">
          <cell r="A658" t="str">
            <v>10.3.3</v>
          </cell>
          <cell r="B658" t="str">
            <v>CARPINTERIA METALICA Y ALUMINIO</v>
          </cell>
          <cell r="F658">
            <v>17040195</v>
          </cell>
        </row>
        <row r="659">
          <cell r="A659" t="str">
            <v>10,3,3,1</v>
          </cell>
          <cell r="B659" t="str">
            <v>SUMINISTRO E INSTALACION DE VENTANA TIPO V-3    EN ALUMINIO SISTEMA 3831 ALUMINA O SIMILAR, VIDRIO LAMINADO 5mm (VER DETALLE PLANO AR-12)</v>
          </cell>
          <cell r="C659" t="str">
            <v>m2</v>
          </cell>
          <cell r="D659">
            <v>76.599999999999994</v>
          </cell>
          <cell r="E659">
            <v>181048</v>
          </cell>
          <cell r="F659">
            <v>13868277</v>
          </cell>
        </row>
        <row r="660">
          <cell r="A660" t="str">
            <v>10,3,3,2</v>
          </cell>
          <cell r="B660" t="str">
            <v>SUMINISTRO E INSTALACION DE VENTANA TIPO V-6    EN ALUMINIO SISTEMA 3831 ALUMINA O SIMILAR, PERSIANA ALN 315 Y VIDRIO CRUDO 5mm (VER DETALLE PLANO AR-11)</v>
          </cell>
          <cell r="C660" t="str">
            <v>M2</v>
          </cell>
          <cell r="D660">
            <v>16.190000000000001</v>
          </cell>
          <cell r="E660">
            <v>174377</v>
          </cell>
          <cell r="F660">
            <v>2823164</v>
          </cell>
        </row>
        <row r="661">
          <cell r="A661" t="str">
            <v>10,3,3,3</v>
          </cell>
          <cell r="B661" t="str">
            <v>SUMINISTRO E INSTALACION DE VENTANA TIPO V-7    EN ALUMINIO SISTEMA 3831 ALUMINA O SIMILAR, PERSIANA ALN 315 Y VIDRIO CRUDO 5mm (VER DETALLE PLANO AR-11)</v>
          </cell>
          <cell r="C661" t="str">
            <v>M2</v>
          </cell>
          <cell r="D661">
            <v>2</v>
          </cell>
          <cell r="E661">
            <v>174377</v>
          </cell>
          <cell r="F661">
            <v>348754</v>
          </cell>
        </row>
        <row r="662">
          <cell r="A662">
            <v>11</v>
          </cell>
          <cell r="B662" t="str">
            <v>OBRAS EXTERIORES</v>
          </cell>
          <cell r="F662">
            <v>93677301</v>
          </cell>
        </row>
        <row r="664">
          <cell r="A664" t="str">
            <v>11.1</v>
          </cell>
          <cell r="B664" t="str">
            <v>PREFABRICADOS EN CONCRETO</v>
          </cell>
          <cell r="F664">
            <v>78602217</v>
          </cell>
        </row>
        <row r="665">
          <cell r="A665" t="str">
            <v>11,1,1</v>
          </cell>
          <cell r="B665" t="str">
            <v>BORDILLO PREFABRICADO A-80 EN CONCRETO H= 0.35 B=0,19 INCLUYE EXCAVACIÓN, B=400, CONCRETO POBRE, MORTERO DE PEGA, ATRAQUE EN B=400 Y RETIRO DE MATERIAL PRODUCTO DE LA EXCAVACIÓN.</v>
          </cell>
          <cell r="C665" t="str">
            <v>ML</v>
          </cell>
          <cell r="D665">
            <v>82.25</v>
          </cell>
          <cell r="E665">
            <v>55396</v>
          </cell>
          <cell r="F665">
            <v>4556321</v>
          </cell>
        </row>
        <row r="666">
          <cell r="A666" t="str">
            <v>11,1,2</v>
          </cell>
          <cell r="B666" t="str">
            <v xml:space="preserve">SUMINISTRO E INSTALACION DE SARDINEL  ESPECIAL RAMPA TIPO B  A-110 (INCLUYE EXCAVACIÓN, ESTRUCTURA CON BASE B=400 E=0,30, ATRAQUE CON RECEBO, CONCRETO POBRE DE 1500PSI Y MORTERO DE 1:4 GEOTEXTIL T-1700) </v>
          </cell>
          <cell r="C666" t="str">
            <v>ML</v>
          </cell>
          <cell r="D666">
            <v>9.2100000000000009</v>
          </cell>
          <cell r="E666">
            <v>96193</v>
          </cell>
          <cell r="F666">
            <v>885938</v>
          </cell>
        </row>
        <row r="667">
          <cell r="A667" t="str">
            <v>11,1,3</v>
          </cell>
          <cell r="B667" t="str">
            <v xml:space="preserve">SUMINISTRO E INSTALACION DE PIEZA DE REMATE DE  RAMPA TIPO B  A-115(INCLUYE EXCAVACIÓN, ESTRUCTURA CON BASE B=400 E=0,30 , ATRAQUE CON RECEBO, CONCRETO POBRE DE 1500PSI Y MORTERO DE 1:4 GEOTEXTIL T-1700) </v>
          </cell>
          <cell r="C667" t="str">
            <v>UND</v>
          </cell>
          <cell r="D667">
            <v>4</v>
          </cell>
          <cell r="E667">
            <v>106830</v>
          </cell>
          <cell r="F667">
            <v>427320</v>
          </cell>
        </row>
        <row r="668">
          <cell r="A668" t="str">
            <v>11,1,4</v>
          </cell>
          <cell r="B668" t="str">
            <v>SUMINISTRO E INSTALACION DE ADOQUIN EN ARCILLA TIPO TOLETE H:6cm (COMPACTACION DE FONDO DE EXCAVACION, RELLENO,B-400E=0.20M,B-600E=0.15M, SELLO EN ARENA, BASE DE ASIENTO EN ARENA E=4CM Y GEOTEXTIL  T-1700 PAVCO O SIMILAR Y RETIRO DE MATERIAL PRODUCTO DE L</v>
          </cell>
          <cell r="C668" t="str">
            <v>M2</v>
          </cell>
          <cell r="D668">
            <v>388.44</v>
          </cell>
          <cell r="E668">
            <v>87599</v>
          </cell>
          <cell r="F668">
            <v>34026956</v>
          </cell>
        </row>
        <row r="669">
          <cell r="A669" t="str">
            <v>11,1,5</v>
          </cell>
          <cell r="B669" t="str">
            <v>SUMINISTRO E INSTALACION DE LOSETA TACTIL ALERTA 40x40cm  A 55  PARA PENDIENTES MENORES AL 5%. ESTRUCTURA CON SUB-BASE B=400 E=0,30 + BASE B=600 E=0,30 +  PLAQUETA/ARENA E= 0,03 INCLUYE EXCAVACIÓN, COMPACTACIÓN FONDO DE LA EXCAVACIÓN, GEOTEXTIL  T-1700 PA</v>
          </cell>
          <cell r="C669" t="str">
            <v>ML</v>
          </cell>
          <cell r="D669">
            <v>118.58</v>
          </cell>
          <cell r="E669">
            <v>48356</v>
          </cell>
          <cell r="F669">
            <v>5734054</v>
          </cell>
        </row>
        <row r="670">
          <cell r="A670" t="str">
            <v>11,1,6</v>
          </cell>
          <cell r="B670" t="str">
            <v xml:space="preserve">SUMINISTRO E INSTALACION DE SARDINEL ESPECIAL RAMPA TIPO A  A-100 (INCLUYE EXCAVACIÓN, ESTRUCTURA CON BASE B=400 E=0,30, ATRAQUE CON RECEBO, CONCRETO POBRE DE 1500PSI Y MORTERO DE 1:4 GEOTEXTIL T-1700) </v>
          </cell>
          <cell r="C670" t="str">
            <v>UND</v>
          </cell>
          <cell r="D670">
            <v>4</v>
          </cell>
          <cell r="E670">
            <v>57846</v>
          </cell>
          <cell r="F670">
            <v>231384</v>
          </cell>
        </row>
        <row r="671">
          <cell r="A671" t="str">
            <v>11,1,7</v>
          </cell>
          <cell r="B671" t="str">
            <v xml:space="preserve">SUMINISTRO E INSTALACION DE PIEZA DE REMATE RAMPA TIPO A  A-105 (INCLUYE EXCAVACIÓN, ESTRUCTURA CON BASE B=400 E=0,30, ATRAQUE CON RECEBO, CONCRETO POBRE DE 1500PSI Y MORTERO DE 1:4 GEOTEXTIL T-1700) </v>
          </cell>
          <cell r="C671" t="str">
            <v>UND</v>
          </cell>
          <cell r="D671">
            <v>4</v>
          </cell>
          <cell r="E671">
            <v>71706</v>
          </cell>
          <cell r="F671">
            <v>286824</v>
          </cell>
        </row>
        <row r="672">
          <cell r="A672" t="str">
            <v>11,1,8</v>
          </cell>
          <cell r="B672" t="str">
            <v xml:space="preserve">SUMINISTRO E INSTALACION DE SARDINEL PREFABRICADO TIPO  A -10 (INCLUYE EXCAVACIÓN, ESTRUCTURA CON BASE B=400 E=0,30, ATRAQUE CON RECEBO, CONCRETO POBRE DE 1500PSI Y MORTERO DE 1:4 GEOTEXTIL T-1700) </v>
          </cell>
          <cell r="C672" t="str">
            <v>ML</v>
          </cell>
          <cell r="D672">
            <v>117.35</v>
          </cell>
          <cell r="E672">
            <v>80448</v>
          </cell>
          <cell r="F672">
            <v>9440573</v>
          </cell>
        </row>
        <row r="673">
          <cell r="A673" t="str">
            <v>11,1,9</v>
          </cell>
          <cell r="B673" t="str">
            <v xml:space="preserve">SUMINISTRO E INSTALACION DE SARDINEL BAJO RAMPAS TIPO A  85 (INCLUYE EXCAVACIÓN, ESTRUCTURA CON BASE B=400 E=0,30, ATRAQUE CON RECEBO, CONCRETO POBRE DE 1500PSI Y MORTERO DE 1:4 GEOTEXTIL T-1700) </v>
          </cell>
          <cell r="C673" t="str">
            <v>ML</v>
          </cell>
          <cell r="D673">
            <v>4.8</v>
          </cell>
          <cell r="E673">
            <v>77663</v>
          </cell>
          <cell r="F673">
            <v>372782</v>
          </cell>
        </row>
        <row r="674">
          <cell r="A674" t="str">
            <v>11,1,10</v>
          </cell>
          <cell r="B674" t="str">
            <v xml:space="preserve">SUMINISTRO E INSTALACION DE SARDINEL ALTO RAMPAS TIPO    A-86 (INCLUYE EXCAVACIÓN, ESTRUCTURA CON BASE B=400 E=0,30, ATRAQUE CON RECEBO, CONCRETO POBRE DE 1500PSI Y MORTERO DE 1:4 GEOTEXTIL T-1700) </v>
          </cell>
          <cell r="C674" t="str">
            <v>ML</v>
          </cell>
          <cell r="D674">
            <v>4.8</v>
          </cell>
          <cell r="E674">
            <v>89620</v>
          </cell>
          <cell r="F674">
            <v>430176</v>
          </cell>
        </row>
        <row r="675">
          <cell r="A675" t="str">
            <v>11,1,11</v>
          </cell>
          <cell r="B675" t="str">
            <v xml:space="preserve">SUMINISTRO E INSTALACION DE ADOQUIN EN CONCRETO TIPO TOLETE H:8cm (COMPACTACION DE FONDO DE EXCAVACION, RELLENO,B-400E=0.20M,B-600E=0.15M, SELLO EN ARENA, BASE DE ASIENTO EN ARENA E=4CM Y GEOTEXTIL  T-1700 PAVCO O SIMILAR Y RETIRO DE MATERIAL PRODUCTO DE </v>
          </cell>
          <cell r="C675" t="str">
            <v>M2</v>
          </cell>
          <cell r="D675">
            <v>223.96</v>
          </cell>
          <cell r="E675">
            <v>99169</v>
          </cell>
          <cell r="F675">
            <v>22209889</v>
          </cell>
        </row>
        <row r="676">
          <cell r="A676" t="str">
            <v>11.2</v>
          </cell>
          <cell r="B676" t="str">
            <v>CONCRETO FUNDIDO</v>
          </cell>
          <cell r="F676">
            <v>4480632</v>
          </cell>
        </row>
        <row r="677">
          <cell r="A677" t="str">
            <v>11,2,1</v>
          </cell>
          <cell r="B677" t="str">
            <v xml:space="preserve">CINTA DE CONFINAMIENTO EN CONCRETO DE 2500 PSI 20 CM DE ANCHO  </v>
          </cell>
          <cell r="C677" t="str">
            <v>ML</v>
          </cell>
          <cell r="D677">
            <v>287.22000000000003</v>
          </cell>
          <cell r="E677">
            <v>15600</v>
          </cell>
          <cell r="F677">
            <v>4480632</v>
          </cell>
        </row>
        <row r="678">
          <cell r="A678" t="str">
            <v>11.3</v>
          </cell>
          <cell r="B678" t="str">
            <v>MOBILIARIO</v>
          </cell>
          <cell r="F678">
            <v>10594452</v>
          </cell>
        </row>
        <row r="679">
          <cell r="A679" t="str">
            <v>11,3,1</v>
          </cell>
          <cell r="B679" t="str">
            <v>SUMINISTRO E INSTALACION DE BOLARDO METALICO  M-62 (INCLUYE EXCAVACIÓN, RETIRO DE MATERIAL SOBRANTE, BOLARDO METÁLICO Y CONCRETO 1500 PSI)</v>
          </cell>
          <cell r="C679" t="str">
            <v>UND</v>
          </cell>
          <cell r="D679">
            <v>11</v>
          </cell>
          <cell r="E679">
            <v>119896</v>
          </cell>
          <cell r="F679">
            <v>1318856</v>
          </cell>
        </row>
        <row r="680">
          <cell r="A680" t="str">
            <v>11,3,2</v>
          </cell>
          <cell r="B680" t="str">
            <v>SUMINISTRO E INSTALACIÓN  BICICLETERO M-100,  (INCLUYE EXCAVACION MANUAL CON RETIRO, CONCRETO 3000 PSI, BICICLET. M-100)</v>
          </cell>
          <cell r="C680" t="str">
            <v>UND</v>
          </cell>
          <cell r="D680">
            <v>2</v>
          </cell>
          <cell r="E680">
            <v>490850</v>
          </cell>
          <cell r="F680">
            <v>981700</v>
          </cell>
        </row>
        <row r="681">
          <cell r="A681" t="str">
            <v>11,3,3</v>
          </cell>
          <cell r="B681" t="str">
            <v>SUMINISTRO E INSTALACION DE BANCA BOLADO EN CONCRETO M-41 (INCLUYE EXCAVACION MANUAL, DADOS EN CONCRETO, ANCLAJES EPOXICOS Y RETIRO DE MATERIAL SOBRANTE)</v>
          </cell>
          <cell r="C681" t="str">
            <v>UND</v>
          </cell>
          <cell r="D681">
            <v>30</v>
          </cell>
          <cell r="E681">
            <v>261250</v>
          </cell>
          <cell r="F681">
            <v>7837500</v>
          </cell>
        </row>
        <row r="682">
          <cell r="A682" t="str">
            <v>11,3,4</v>
          </cell>
          <cell r="B682" t="str">
            <v>SUMINISTRO E INSTALACION DE BOLARDO BAJO M-61 (INCLUYE EXCAVACIÓN, RETIRO DE MATERIAL SOBRANTE, BOLARDO METÁLICO Y CONCRETO 1500 PSI)</v>
          </cell>
          <cell r="C682" t="str">
            <v>UND</v>
          </cell>
          <cell r="D682">
            <v>4</v>
          </cell>
          <cell r="E682">
            <v>114099</v>
          </cell>
          <cell r="F682">
            <v>456396</v>
          </cell>
        </row>
        <row r="684">
          <cell r="A684" t="str">
            <v>VALOR TOTAL OBRAS A EJECUTAR</v>
          </cell>
          <cell r="F684">
            <v>3993304718.23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Proyectos"/>
      <sheetName val="Cronogram"/>
      <sheetName val="Presupuesto"/>
      <sheetName val="AIU"/>
      <sheetName val="Interventoría"/>
      <sheetName val="IPC_ICCP"/>
      <sheetName val="Gauss"/>
      <sheetName val="Impuestos"/>
      <sheetName val="Polizas"/>
      <sheetName val="Equipos"/>
      <sheetName val="Campamento"/>
      <sheetName val="CostoPersonal"/>
      <sheetName val="EnsayosLab"/>
      <sheetName val="CostProyect"/>
      <sheetName val="Matriz"/>
      <sheetName val="Administrador"/>
      <sheetName val="PresupOficial"/>
      <sheetName val="Seguridad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H24">
            <v>1.0245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2"/>
      <sheetName val="062 (2)"/>
    </sheetNames>
    <sheetDataSet>
      <sheetData sheetId="0">
        <row r="1">
          <cell r="A1" t="str">
            <v>MINISTERIO DE EDUCACION NACIONAL</v>
          </cell>
        </row>
        <row r="2">
          <cell r="A2" t="str">
            <v>UNION TEMPORAL VALLE</v>
          </cell>
        </row>
        <row r="3">
          <cell r="A3" t="str">
            <v>CONSTRUCCIÓN DE DOS AULAS</v>
          </cell>
        </row>
        <row r="4">
          <cell r="A4" t="str">
            <v>I.E. TOMAS CIPRIANO MOSQUERA</v>
          </cell>
        </row>
        <row r="5">
          <cell r="A5" t="str">
            <v>MUNICIPIO DE POPAYAN</v>
          </cell>
        </row>
        <row r="6">
          <cell r="A6" t="str">
            <v>Presupuesto</v>
          </cell>
        </row>
        <row r="7">
          <cell r="A7" t="str">
            <v>Clave</v>
          </cell>
          <cell r="B7" t="str">
            <v>Descripción</v>
          </cell>
          <cell r="C7" t="str">
            <v>Unidad</v>
          </cell>
          <cell r="D7" t="str">
            <v xml:space="preserve">Cantidad </v>
          </cell>
          <cell r="E7" t="str">
            <v>Precio U.</v>
          </cell>
          <cell r="F7" t="str">
            <v>%</v>
          </cell>
          <cell r="G7" t="str">
            <v>Total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45F8-8C1E-4645-8187-2A13CA67956E}">
  <dimension ref="A1:B7"/>
  <sheetViews>
    <sheetView view="pageBreakPreview" zoomScale="130" zoomScaleNormal="100" zoomScaleSheetLayoutView="130" workbookViewId="0">
      <selection activeCell="A12" sqref="A12"/>
    </sheetView>
  </sheetViews>
  <sheetFormatPr baseColWidth="10" defaultRowHeight="15" x14ac:dyDescent="0.25"/>
  <cols>
    <col min="1" max="1" width="66.28515625" customWidth="1"/>
    <col min="2" max="2" width="39.140625" customWidth="1"/>
  </cols>
  <sheetData>
    <row r="1" spans="1:2" ht="15.75" thickBot="1" x14ac:dyDescent="0.3">
      <c r="A1" s="84" t="s">
        <v>55</v>
      </c>
      <c r="B1" s="85" t="s">
        <v>56</v>
      </c>
    </row>
    <row r="2" spans="1:2" ht="15.75" thickBot="1" x14ac:dyDescent="0.3">
      <c r="A2" s="1"/>
      <c r="B2" s="112"/>
    </row>
    <row r="3" spans="1:2" ht="15.75" thickBot="1" x14ac:dyDescent="0.3">
      <c r="A3" s="86" t="s">
        <v>88</v>
      </c>
      <c r="B3" s="87" t="s">
        <v>57</v>
      </c>
    </row>
    <row r="4" spans="1:2" ht="15.75" thickBot="1" x14ac:dyDescent="0.3">
      <c r="A4" s="1"/>
      <c r="B4" s="112"/>
    </row>
    <row r="5" spans="1:2" ht="15.75" thickBot="1" x14ac:dyDescent="0.3">
      <c r="A5" s="86" t="s">
        <v>58</v>
      </c>
      <c r="B5" s="87" t="s">
        <v>59</v>
      </c>
    </row>
    <row r="6" spans="1:2" ht="32.25" customHeight="1" thickBot="1" x14ac:dyDescent="0.3">
      <c r="A6" s="1"/>
      <c r="B6" s="112"/>
    </row>
    <row r="7" spans="1:2" ht="26.25" thickBot="1" x14ac:dyDescent="0.3">
      <c r="A7" s="88" t="s">
        <v>60</v>
      </c>
      <c r="B7" s="87" t="s">
        <v>61</v>
      </c>
    </row>
  </sheetData>
  <mergeCells count="3">
    <mergeCell ref="A2:B2"/>
    <mergeCell ref="A4:B4"/>
    <mergeCell ref="A6:B6"/>
  </mergeCells>
  <pageMargins left="0.7" right="0.7" top="0.75" bottom="0.75" header="0.3" footer="0.3"/>
  <pageSetup paperSize="9" scale="8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87B5-5A64-4941-AE9C-4D5A8EC0830E}">
  <sheetPr>
    <pageSetUpPr fitToPage="1"/>
  </sheetPr>
  <dimension ref="A1:T37"/>
  <sheetViews>
    <sheetView showGridLines="0" view="pageBreakPreview" zoomScale="80" zoomScaleNormal="100" zoomScaleSheetLayoutView="80" workbookViewId="0">
      <selection activeCell="C6" sqref="C6:H6"/>
    </sheetView>
  </sheetViews>
  <sheetFormatPr baseColWidth="10" defaultRowHeight="15" x14ac:dyDescent="0.25"/>
  <cols>
    <col min="1" max="1" width="11.42578125" style="2"/>
    <col min="2" max="2" width="52.42578125" style="2" customWidth="1"/>
    <col min="3" max="3" width="15.5703125" style="3" bestFit="1" customWidth="1"/>
    <col min="4" max="5" width="5.7109375" style="2" customWidth="1"/>
    <col min="6" max="6" width="13" style="3" bestFit="1" customWidth="1"/>
    <col min="7" max="7" width="17.42578125" style="4" customWidth="1"/>
    <col min="8" max="8" width="18.28515625" style="2" customWidth="1"/>
    <col min="9" max="9" width="20.85546875" style="2" bestFit="1" customWidth="1"/>
    <col min="10" max="10" width="24" style="5" customWidth="1"/>
    <col min="11" max="11" width="5.7109375" customWidth="1"/>
    <col min="12" max="12" width="17.28515625" style="6" bestFit="1" customWidth="1"/>
    <col min="13" max="13" width="15.140625" style="6" bestFit="1" customWidth="1"/>
    <col min="14" max="14" width="16.28515625" style="6" bestFit="1" customWidth="1"/>
    <col min="15" max="15" width="15.140625" style="6" bestFit="1" customWidth="1"/>
    <col min="16" max="16" width="14.140625" style="6" bestFit="1" customWidth="1"/>
    <col min="17" max="17" width="16.28515625" style="6" bestFit="1" customWidth="1"/>
    <col min="18" max="20" width="11.42578125" style="7"/>
  </cols>
  <sheetData>
    <row r="1" spans="1:20" ht="7.5" customHeight="1" x14ac:dyDescent="0.25"/>
    <row r="2" spans="1:20" ht="24.95" customHeight="1" x14ac:dyDescent="0.25">
      <c r="A2" s="125" t="s">
        <v>0</v>
      </c>
      <c r="B2" s="125"/>
      <c r="C2" s="125"/>
      <c r="D2" s="125"/>
      <c r="E2" s="125"/>
      <c r="F2" s="125"/>
      <c r="G2" s="125"/>
      <c r="H2" s="126"/>
      <c r="I2" s="126"/>
      <c r="J2" s="126"/>
    </row>
    <row r="3" spans="1:20" ht="24.95" customHeight="1" x14ac:dyDescent="0.25">
      <c r="A3" s="125" t="s">
        <v>86</v>
      </c>
      <c r="B3" s="125"/>
      <c r="C3" s="125"/>
      <c r="D3" s="125"/>
      <c r="E3" s="125"/>
      <c r="F3" s="125"/>
      <c r="G3" s="125"/>
      <c r="H3" s="126"/>
      <c r="I3" s="126"/>
      <c r="J3" s="126"/>
    </row>
    <row r="4" spans="1:20" ht="24.95" customHeight="1" x14ac:dyDescent="0.25">
      <c r="A4" s="125" t="s">
        <v>1</v>
      </c>
      <c r="B4" s="125"/>
      <c r="C4" s="125"/>
      <c r="D4" s="125"/>
      <c r="E4" s="125"/>
      <c r="F4" s="125"/>
      <c r="G4" s="125"/>
      <c r="H4" s="126"/>
      <c r="I4" s="126"/>
      <c r="J4" s="126"/>
    </row>
    <row r="5" spans="1:20" x14ac:dyDescent="0.25">
      <c r="A5"/>
      <c r="B5"/>
      <c r="C5" s="9"/>
      <c r="D5"/>
      <c r="E5"/>
      <c r="F5" s="78"/>
      <c r="G5" s="79"/>
      <c r="H5" s="126"/>
      <c r="I5" s="126"/>
      <c r="J5" s="126"/>
    </row>
    <row r="6" spans="1:20" s="12" customFormat="1" ht="37.5" customHeight="1" x14ac:dyDescent="0.3">
      <c r="A6" s="127" t="s">
        <v>2</v>
      </c>
      <c r="B6" s="127"/>
      <c r="C6" s="128" t="s">
        <v>119</v>
      </c>
      <c r="D6" s="128"/>
      <c r="E6" s="128"/>
      <c r="F6" s="128"/>
      <c r="G6" s="128"/>
      <c r="H6" s="128"/>
      <c r="I6" s="81" t="s">
        <v>3</v>
      </c>
      <c r="J6" s="80">
        <v>1</v>
      </c>
      <c r="L6" s="13"/>
      <c r="M6" s="13"/>
      <c r="N6" s="13"/>
      <c r="O6" s="13"/>
      <c r="P6" s="13"/>
      <c r="Q6" s="13"/>
      <c r="R6" s="14"/>
      <c r="S6" s="14"/>
      <c r="T6" s="14"/>
    </row>
    <row r="7" spans="1:20" ht="8.25" customHeight="1" x14ac:dyDescent="0.25">
      <c r="A7" s="3"/>
      <c r="B7" s="3"/>
      <c r="D7" s="3"/>
      <c r="E7" s="3"/>
      <c r="G7" s="42"/>
      <c r="H7" s="3"/>
      <c r="I7" s="3"/>
      <c r="J7" s="67"/>
    </row>
    <row r="8" spans="1:20" x14ac:dyDescent="0.25">
      <c r="A8" s="72">
        <v>1</v>
      </c>
      <c r="B8" s="121" t="s">
        <v>13</v>
      </c>
      <c r="C8" s="121"/>
      <c r="D8" s="121"/>
      <c r="E8" s="121"/>
      <c r="F8" s="121"/>
      <c r="G8" s="121"/>
      <c r="H8" s="121"/>
      <c r="I8" s="121"/>
      <c r="J8" s="73"/>
      <c r="K8" s="17"/>
    </row>
    <row r="9" spans="1:20" x14ac:dyDescent="0.25">
      <c r="A9" s="121" t="s">
        <v>14</v>
      </c>
      <c r="B9" s="121"/>
      <c r="C9" s="121" t="s">
        <v>15</v>
      </c>
      <c r="D9" s="121"/>
      <c r="E9" s="121"/>
      <c r="F9" s="121"/>
      <c r="G9" s="72" t="s">
        <v>16</v>
      </c>
      <c r="H9" s="121" t="s">
        <v>17</v>
      </c>
      <c r="I9" s="121"/>
      <c r="J9" s="73" t="s">
        <v>18</v>
      </c>
      <c r="K9" s="17"/>
    </row>
    <row r="10" spans="1:20" s="7" customFormat="1" x14ac:dyDescent="0.25">
      <c r="A10" s="74">
        <v>1.01</v>
      </c>
      <c r="B10" s="75" t="s">
        <v>64</v>
      </c>
      <c r="C10" s="134" t="s">
        <v>19</v>
      </c>
      <c r="D10" s="135"/>
      <c r="E10" s="135"/>
      <c r="F10" s="136"/>
      <c r="G10" s="77">
        <v>1</v>
      </c>
      <c r="H10" s="132">
        <v>0</v>
      </c>
      <c r="I10" s="133"/>
      <c r="J10" s="82">
        <v>0</v>
      </c>
      <c r="K10"/>
      <c r="L10" s="6"/>
      <c r="M10" s="6"/>
      <c r="N10" s="6"/>
      <c r="O10" s="6"/>
      <c r="P10" s="6"/>
      <c r="Q10" s="6"/>
    </row>
    <row r="11" spans="1:20" s="7" customFormat="1" x14ac:dyDescent="0.25">
      <c r="A11" s="76">
        <v>1.02</v>
      </c>
      <c r="B11" s="75" t="s">
        <v>65</v>
      </c>
      <c r="C11" s="134" t="s">
        <v>19</v>
      </c>
      <c r="D11" s="135"/>
      <c r="E11" s="135"/>
      <c r="F11" s="136"/>
      <c r="G11" s="77">
        <v>5</v>
      </c>
      <c r="H11" s="132">
        <v>0</v>
      </c>
      <c r="I11" s="133"/>
      <c r="J11" s="82">
        <v>0</v>
      </c>
      <c r="K11"/>
      <c r="L11" s="6"/>
      <c r="M11" s="6"/>
      <c r="N11" s="6"/>
      <c r="O11" s="6"/>
      <c r="P11" s="6"/>
      <c r="Q11" s="6"/>
    </row>
    <row r="12" spans="1:20" s="7" customFormat="1" x14ac:dyDescent="0.25">
      <c r="A12" s="76">
        <v>1.03</v>
      </c>
      <c r="B12" s="90" t="s">
        <v>89</v>
      </c>
      <c r="C12" s="134" t="s">
        <v>19</v>
      </c>
      <c r="D12" s="135"/>
      <c r="E12" s="135"/>
      <c r="F12" s="136"/>
      <c r="G12" s="77">
        <v>11</v>
      </c>
      <c r="H12" s="132">
        <v>0</v>
      </c>
      <c r="I12" s="133"/>
      <c r="J12" s="82">
        <v>0</v>
      </c>
      <c r="K12"/>
      <c r="L12" s="6"/>
      <c r="M12" s="6"/>
      <c r="N12" s="6"/>
      <c r="O12" s="6"/>
      <c r="P12" s="6"/>
      <c r="Q12" s="6"/>
    </row>
    <row r="13" spans="1:20" s="7" customFormat="1" x14ac:dyDescent="0.25">
      <c r="A13" s="122" t="s">
        <v>34</v>
      </c>
      <c r="B13" s="123"/>
      <c r="C13" s="123"/>
      <c r="D13" s="123"/>
      <c r="E13" s="123"/>
      <c r="F13" s="123"/>
      <c r="G13" s="123"/>
      <c r="H13" s="124"/>
      <c r="I13" s="114">
        <v>0</v>
      </c>
      <c r="J13" s="115"/>
      <c r="K13"/>
      <c r="L13" s="6"/>
      <c r="M13" s="6"/>
      <c r="N13" s="6"/>
      <c r="O13" s="6"/>
      <c r="P13" s="6"/>
      <c r="Q13" s="6"/>
    </row>
    <row r="14" spans="1:20" s="7" customFormat="1" x14ac:dyDescent="0.25">
      <c r="A14" s="71"/>
      <c r="B14" s="68"/>
      <c r="C14" s="68"/>
      <c r="D14" s="68"/>
      <c r="E14" s="68"/>
      <c r="F14" s="68"/>
      <c r="G14" s="68"/>
      <c r="H14" s="68"/>
      <c r="I14" s="69"/>
      <c r="J14" s="70"/>
      <c r="K14"/>
      <c r="L14" s="6"/>
      <c r="M14" s="6"/>
      <c r="N14" s="6"/>
      <c r="O14" s="6"/>
      <c r="P14" s="6"/>
      <c r="Q14" s="6"/>
    </row>
    <row r="15" spans="1:20" s="7" customFormat="1" x14ac:dyDescent="0.25">
      <c r="A15" s="72">
        <v>2</v>
      </c>
      <c r="B15" s="129" t="s">
        <v>35</v>
      </c>
      <c r="C15" s="130"/>
      <c r="D15" s="130"/>
      <c r="E15" s="130"/>
      <c r="F15" s="130"/>
      <c r="G15" s="130"/>
      <c r="H15" s="130"/>
      <c r="I15" s="131">
        <v>0</v>
      </c>
      <c r="J15" s="131"/>
      <c r="K15" s="17"/>
      <c r="L15" s="6"/>
      <c r="M15" s="6"/>
      <c r="N15" s="6"/>
      <c r="O15" s="6"/>
      <c r="P15" s="6"/>
      <c r="Q15" s="6"/>
    </row>
    <row r="16" spans="1:20" s="7" customFormat="1" x14ac:dyDescent="0.25">
      <c r="A16" s="116"/>
      <c r="B16" s="117"/>
      <c r="C16" s="117"/>
      <c r="D16" s="117"/>
      <c r="E16" s="117"/>
      <c r="F16" s="117"/>
      <c r="G16" s="117"/>
      <c r="H16" s="117"/>
      <c r="I16" s="117"/>
      <c r="J16" s="118"/>
      <c r="K16" s="17"/>
      <c r="L16" s="6"/>
      <c r="M16" s="6"/>
      <c r="N16" s="6"/>
      <c r="O16" s="6"/>
      <c r="P16" s="6"/>
      <c r="Q16" s="6"/>
    </row>
    <row r="17" spans="1:17" s="7" customFormat="1" ht="16.5" customHeight="1" x14ac:dyDescent="0.25">
      <c r="A17" s="113" t="s">
        <v>36</v>
      </c>
      <c r="B17" s="113" t="s">
        <v>20</v>
      </c>
      <c r="C17" s="113"/>
      <c r="D17" s="113"/>
      <c r="E17" s="113"/>
      <c r="F17" s="113"/>
      <c r="G17" s="113"/>
      <c r="H17" s="113"/>
      <c r="I17" s="114">
        <v>0</v>
      </c>
      <c r="J17" s="115"/>
      <c r="K17" s="26"/>
      <c r="L17" s="25"/>
      <c r="M17" s="6"/>
      <c r="N17" s="6"/>
      <c r="O17" s="6"/>
      <c r="P17" s="6"/>
      <c r="Q17" s="6"/>
    </row>
    <row r="18" spans="1:17" s="7" customFormat="1" ht="16.5" customHeight="1" x14ac:dyDescent="0.25">
      <c r="A18" s="113" t="s">
        <v>37</v>
      </c>
      <c r="B18" s="113" t="s">
        <v>20</v>
      </c>
      <c r="C18" s="113"/>
      <c r="D18" s="113"/>
      <c r="E18" s="113"/>
      <c r="F18" s="113"/>
      <c r="G18" s="113"/>
      <c r="H18" s="113"/>
      <c r="I18" s="114">
        <v>0</v>
      </c>
      <c r="J18" s="115"/>
      <c r="K18"/>
      <c r="L18" s="6"/>
      <c r="M18" s="6"/>
      <c r="N18" s="6"/>
      <c r="O18" s="6"/>
      <c r="P18" s="6"/>
      <c r="Q18" s="6"/>
    </row>
    <row r="19" spans="1:17" s="7" customFormat="1" ht="16.5" customHeight="1" x14ac:dyDescent="0.25">
      <c r="A19" s="113" t="s">
        <v>38</v>
      </c>
      <c r="B19" s="113" t="s">
        <v>20</v>
      </c>
      <c r="C19" s="113"/>
      <c r="D19" s="113"/>
      <c r="E19" s="113"/>
      <c r="F19" s="113"/>
      <c r="G19" s="113"/>
      <c r="H19" s="113"/>
      <c r="I19" s="114">
        <v>0</v>
      </c>
      <c r="J19" s="115"/>
      <c r="K19"/>
      <c r="L19" s="6"/>
      <c r="M19" s="6"/>
      <c r="N19" s="6"/>
      <c r="O19" s="6"/>
      <c r="P19" s="6"/>
      <c r="Q19" s="6"/>
    </row>
    <row r="20" spans="1:17" ht="21.75" customHeight="1" x14ac:dyDescent="0.25"/>
    <row r="21" spans="1:17" ht="21.75" customHeight="1" x14ac:dyDescent="0.25"/>
    <row r="22" spans="1:17" ht="21.75" customHeight="1" x14ac:dyDescent="0.25"/>
    <row r="23" spans="1:17" x14ac:dyDescent="0.25">
      <c r="A23" s="119" t="s">
        <v>54</v>
      </c>
      <c r="B23" s="119"/>
    </row>
    <row r="24" spans="1:17" ht="51" customHeight="1" x14ac:dyDescent="0.25">
      <c r="A24" s="120" t="s">
        <v>62</v>
      </c>
      <c r="B24" s="120"/>
      <c r="C24" s="120"/>
      <c r="D24" s="120"/>
      <c r="E24" s="120"/>
      <c r="F24" s="120"/>
      <c r="G24" s="120"/>
      <c r="H24" s="120"/>
      <c r="I24" s="120"/>
      <c r="J24" s="120"/>
    </row>
    <row r="33" spans="2:20" x14ac:dyDescent="0.25">
      <c r="C33" s="27"/>
    </row>
    <row r="34" spans="2:20" x14ac:dyDescent="0.25">
      <c r="B34" s="28"/>
    </row>
    <row r="35" spans="2:20" x14ac:dyDescent="0.25">
      <c r="B35" s="28"/>
      <c r="C35" s="29"/>
      <c r="F35"/>
    </row>
    <row r="36" spans="2:20" s="2" customFormat="1" x14ac:dyDescent="0.25">
      <c r="B36" s="28"/>
      <c r="C36" s="29"/>
      <c r="F36" s="3"/>
      <c r="G36" s="4"/>
      <c r="J36" s="5"/>
      <c r="K36"/>
      <c r="L36" s="6"/>
      <c r="M36" s="6"/>
      <c r="N36" s="6"/>
      <c r="O36" s="6"/>
      <c r="P36" s="6"/>
      <c r="Q36" s="6"/>
      <c r="R36" s="7"/>
      <c r="S36" s="7"/>
      <c r="T36" s="7"/>
    </row>
    <row r="37" spans="2:20" s="2" customFormat="1" x14ac:dyDescent="0.25">
      <c r="B37" s="28"/>
      <c r="C37" s="29"/>
      <c r="F37" s="3"/>
      <c r="G37" s="4"/>
      <c r="J37" s="5"/>
      <c r="K37"/>
      <c r="L37" s="6"/>
      <c r="M37" s="6"/>
      <c r="N37" s="6"/>
      <c r="O37" s="6"/>
      <c r="P37" s="6"/>
      <c r="Q37" s="6"/>
      <c r="R37" s="7"/>
      <c r="S37" s="7"/>
      <c r="T37" s="7"/>
    </row>
  </sheetData>
  <mergeCells count="29">
    <mergeCell ref="B15:H15"/>
    <mergeCell ref="I15:J15"/>
    <mergeCell ref="H10:I10"/>
    <mergeCell ref="C10:F10"/>
    <mergeCell ref="C11:F11"/>
    <mergeCell ref="C12:F12"/>
    <mergeCell ref="H11:I11"/>
    <mergeCell ref="H12:I12"/>
    <mergeCell ref="A2:G2"/>
    <mergeCell ref="H2:J5"/>
    <mergeCell ref="A3:G3"/>
    <mergeCell ref="A4:G4"/>
    <mergeCell ref="A6:B6"/>
    <mergeCell ref="C6:H6"/>
    <mergeCell ref="B8:I8"/>
    <mergeCell ref="A9:B9"/>
    <mergeCell ref="C9:F9"/>
    <mergeCell ref="H9:I9"/>
    <mergeCell ref="A13:H13"/>
    <mergeCell ref="I13:J13"/>
    <mergeCell ref="A19:H19"/>
    <mergeCell ref="I19:J19"/>
    <mergeCell ref="A16:J16"/>
    <mergeCell ref="A23:B23"/>
    <mergeCell ref="A24:J24"/>
    <mergeCell ref="A17:H17"/>
    <mergeCell ref="I17:J17"/>
    <mergeCell ref="A18:H18"/>
    <mergeCell ref="I18:J18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Header>&amp;L&amp;F&amp;R&amp;A</oddHeader>
    <oddFooter>&amp;LElaboro_MB&amp;R&amp;N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46A0-6B9B-4749-B520-A407CC149E79}">
  <sheetPr>
    <pageSetUpPr fitToPage="1"/>
  </sheetPr>
  <dimension ref="A1:T51"/>
  <sheetViews>
    <sheetView showGridLines="0" view="pageBreakPreview" topLeftCell="A19" zoomScale="70" zoomScaleNormal="100" zoomScaleSheetLayoutView="70" workbookViewId="0">
      <selection activeCell="F34" sqref="F34"/>
    </sheetView>
  </sheetViews>
  <sheetFormatPr baseColWidth="10" defaultRowHeight="15" x14ac:dyDescent="0.25"/>
  <cols>
    <col min="1" max="1" width="11.42578125" style="2"/>
    <col min="2" max="2" width="18.5703125" style="2" customWidth="1"/>
    <col min="3" max="3" width="59.28515625" style="3" customWidth="1"/>
    <col min="4" max="5" width="8.140625" style="2" customWidth="1"/>
    <col min="6" max="6" width="13" style="3" bestFit="1" customWidth="1"/>
    <col min="7" max="7" width="14.42578125" style="4" customWidth="1"/>
    <col min="8" max="8" width="21" style="2" customWidth="1"/>
    <col min="9" max="9" width="28.42578125" style="2" customWidth="1"/>
    <col min="10" max="10" width="29.85546875" style="5" customWidth="1"/>
    <col min="11" max="11" width="5.7109375" customWidth="1"/>
    <col min="12" max="12" width="17.28515625" style="6" bestFit="1" customWidth="1"/>
    <col min="13" max="13" width="15.140625" style="6" bestFit="1" customWidth="1"/>
    <col min="14" max="14" width="16.28515625" style="6" bestFit="1" customWidth="1"/>
    <col min="15" max="15" width="15.140625" style="6" bestFit="1" customWidth="1"/>
    <col min="16" max="16" width="14.140625" style="6" bestFit="1" customWidth="1"/>
    <col min="17" max="17" width="16.28515625" style="6" bestFit="1" customWidth="1"/>
    <col min="18" max="20" width="11.42578125" style="7"/>
  </cols>
  <sheetData>
    <row r="1" spans="1:11" ht="7.5" customHeight="1" x14ac:dyDescent="0.25"/>
    <row r="2" spans="1:11" ht="24.95" customHeight="1" x14ac:dyDescent="0.25">
      <c r="A2" s="125" t="s">
        <v>0</v>
      </c>
      <c r="B2" s="125"/>
      <c r="C2" s="125"/>
      <c r="D2" s="125"/>
      <c r="E2" s="125"/>
      <c r="F2" s="125"/>
      <c r="G2" s="125"/>
      <c r="H2" s="126"/>
      <c r="I2" s="126"/>
      <c r="J2" s="126"/>
    </row>
    <row r="3" spans="1:11" ht="24.95" customHeight="1" x14ac:dyDescent="0.25">
      <c r="A3" s="125" t="s">
        <v>86</v>
      </c>
      <c r="B3" s="125"/>
      <c r="C3" s="125"/>
      <c r="D3" s="125"/>
      <c r="E3" s="125"/>
      <c r="F3" s="125"/>
      <c r="G3" s="125"/>
      <c r="H3" s="126"/>
      <c r="I3" s="126"/>
      <c r="J3" s="126"/>
    </row>
    <row r="4" spans="1:11" ht="24.95" customHeight="1" x14ac:dyDescent="0.25">
      <c r="A4" s="125" t="s">
        <v>87</v>
      </c>
      <c r="B4" s="125"/>
      <c r="C4" s="125"/>
      <c r="D4" s="125"/>
      <c r="E4" s="125"/>
      <c r="F4" s="125"/>
      <c r="G4" s="125"/>
      <c r="H4" s="126"/>
      <c r="I4" s="126"/>
      <c r="J4" s="126"/>
    </row>
    <row r="5" spans="1:11" x14ac:dyDescent="0.25">
      <c r="A5"/>
      <c r="B5"/>
      <c r="C5" s="9"/>
      <c r="D5"/>
      <c r="E5"/>
      <c r="F5" s="10"/>
      <c r="G5" s="11"/>
      <c r="H5" s="126"/>
      <c r="I5" s="126"/>
      <c r="J5" s="126"/>
    </row>
    <row r="6" spans="1:11" ht="54" customHeight="1" x14ac:dyDescent="0.25">
      <c r="A6" s="161" t="s">
        <v>4</v>
      </c>
      <c r="B6" s="162" t="s">
        <v>5</v>
      </c>
      <c r="C6" s="163"/>
      <c r="D6" s="161" t="s">
        <v>6</v>
      </c>
      <c r="E6" s="161"/>
      <c r="F6" s="161" t="s">
        <v>7</v>
      </c>
      <c r="G6" s="166" t="s">
        <v>8</v>
      </c>
      <c r="H6" s="161" t="s">
        <v>9</v>
      </c>
      <c r="I6" s="150" t="s">
        <v>10</v>
      </c>
      <c r="J6" s="151" t="s">
        <v>11</v>
      </c>
    </row>
    <row r="7" spans="1:11" ht="31.5" customHeight="1" x14ac:dyDescent="0.25">
      <c r="A7" s="161"/>
      <c r="B7" s="164"/>
      <c r="C7" s="165"/>
      <c r="D7" s="167" t="s">
        <v>12</v>
      </c>
      <c r="E7" s="168"/>
      <c r="F7" s="161"/>
      <c r="G7" s="166"/>
      <c r="H7" s="161"/>
      <c r="I7" s="150"/>
      <c r="J7" s="151"/>
    </row>
    <row r="8" spans="1:11" ht="31.5" customHeight="1" x14ac:dyDescent="0.25">
      <c r="D8" s="158" t="s">
        <v>45</v>
      </c>
      <c r="E8" s="158"/>
      <c r="F8" s="3" t="s">
        <v>46</v>
      </c>
      <c r="G8" s="42" t="s">
        <v>47</v>
      </c>
      <c r="H8" s="3" t="s">
        <v>12</v>
      </c>
      <c r="I8" s="3" t="s">
        <v>48</v>
      </c>
      <c r="J8" s="67" t="s">
        <v>49</v>
      </c>
    </row>
    <row r="9" spans="1:11" ht="31.5" customHeight="1" x14ac:dyDescent="0.25">
      <c r="A9" s="30">
        <v>1</v>
      </c>
      <c r="B9" s="31" t="s">
        <v>21</v>
      </c>
      <c r="C9" s="32"/>
      <c r="D9" s="32"/>
      <c r="E9" s="32"/>
      <c r="F9" s="32"/>
      <c r="G9" s="32"/>
      <c r="H9" s="32"/>
      <c r="I9" s="33"/>
      <c r="J9" s="16" t="s">
        <v>53</v>
      </c>
      <c r="K9" s="17"/>
    </row>
    <row r="10" spans="1:11" ht="117.75" customHeight="1" x14ac:dyDescent="0.25">
      <c r="A10" s="18">
        <v>1.01</v>
      </c>
      <c r="B10" s="91" t="s">
        <v>90</v>
      </c>
      <c r="C10" s="34" t="s">
        <v>66</v>
      </c>
      <c r="D10" s="159">
        <v>1</v>
      </c>
      <c r="E10" s="160"/>
      <c r="F10" s="24">
        <v>0.3</v>
      </c>
      <c r="G10" s="35">
        <v>1</v>
      </c>
      <c r="H10" s="36">
        <v>0</v>
      </c>
      <c r="I10" s="37"/>
      <c r="J10" s="19"/>
    </row>
    <row r="11" spans="1:11" ht="117.75" customHeight="1" x14ac:dyDescent="0.25">
      <c r="A11" s="18">
        <v>1.02</v>
      </c>
      <c r="B11" s="91" t="s">
        <v>67</v>
      </c>
      <c r="C11" s="34" t="s">
        <v>68</v>
      </c>
      <c r="D11" s="159">
        <v>1</v>
      </c>
      <c r="E11" s="160"/>
      <c r="F11" s="24">
        <v>1</v>
      </c>
      <c r="G11" s="35">
        <v>1</v>
      </c>
      <c r="H11" s="36">
        <v>0</v>
      </c>
      <c r="I11" s="37"/>
      <c r="J11" s="19"/>
    </row>
    <row r="12" spans="1:11" ht="117.75" customHeight="1" x14ac:dyDescent="0.25">
      <c r="A12" s="18">
        <v>1.03</v>
      </c>
      <c r="B12" s="91" t="s">
        <v>91</v>
      </c>
      <c r="C12" s="34" t="s">
        <v>92</v>
      </c>
      <c r="D12" s="159">
        <v>1</v>
      </c>
      <c r="E12" s="160"/>
      <c r="F12" s="24">
        <v>0.5</v>
      </c>
      <c r="G12" s="35">
        <v>1</v>
      </c>
      <c r="H12" s="36">
        <v>0</v>
      </c>
      <c r="I12" s="37"/>
      <c r="J12" s="19"/>
    </row>
    <row r="13" spans="1:11" ht="117.75" customHeight="1" x14ac:dyDescent="0.25">
      <c r="A13" s="18">
        <v>1.04</v>
      </c>
      <c r="B13" s="91" t="s">
        <v>69</v>
      </c>
      <c r="C13" s="34" t="s">
        <v>70</v>
      </c>
      <c r="D13" s="159">
        <v>1</v>
      </c>
      <c r="E13" s="160"/>
      <c r="F13" s="24">
        <v>0.5</v>
      </c>
      <c r="G13" s="35">
        <v>1</v>
      </c>
      <c r="H13" s="36">
        <v>0</v>
      </c>
      <c r="I13" s="37"/>
      <c r="J13" s="19"/>
    </row>
    <row r="14" spans="1:11" ht="117.75" customHeight="1" x14ac:dyDescent="0.25">
      <c r="A14" s="18">
        <v>1.05</v>
      </c>
      <c r="B14" s="91" t="s">
        <v>22</v>
      </c>
      <c r="C14" s="34" t="s">
        <v>93</v>
      </c>
      <c r="D14" s="159">
        <v>1</v>
      </c>
      <c r="E14" s="160"/>
      <c r="F14" s="24">
        <v>0.5</v>
      </c>
      <c r="G14" s="35">
        <v>1</v>
      </c>
      <c r="H14" s="36">
        <v>0</v>
      </c>
      <c r="I14" s="37"/>
      <c r="J14" s="19"/>
    </row>
    <row r="15" spans="1:11" ht="117.75" customHeight="1" x14ac:dyDescent="0.25">
      <c r="A15" s="18">
        <v>1.06</v>
      </c>
      <c r="B15" s="91" t="s">
        <v>71</v>
      </c>
      <c r="C15" s="34" t="s">
        <v>94</v>
      </c>
      <c r="D15" s="159">
        <v>1</v>
      </c>
      <c r="E15" s="160"/>
      <c r="F15" s="24">
        <v>1</v>
      </c>
      <c r="G15" s="35">
        <v>1</v>
      </c>
      <c r="H15" s="36">
        <v>0</v>
      </c>
      <c r="I15" s="37"/>
      <c r="J15" s="19"/>
    </row>
    <row r="16" spans="1:11" ht="117.75" customHeight="1" x14ac:dyDescent="0.25">
      <c r="A16" s="18">
        <v>1.07</v>
      </c>
      <c r="B16" s="91" t="s">
        <v>72</v>
      </c>
      <c r="C16" s="34" t="s">
        <v>73</v>
      </c>
      <c r="D16" s="159">
        <v>1</v>
      </c>
      <c r="E16" s="160"/>
      <c r="F16" s="24">
        <v>0.5</v>
      </c>
      <c r="G16" s="35">
        <v>1</v>
      </c>
      <c r="H16" s="36">
        <v>0</v>
      </c>
      <c r="I16" s="37"/>
      <c r="J16" s="19"/>
    </row>
    <row r="17" spans="1:17" ht="117.75" customHeight="1" x14ac:dyDescent="0.25">
      <c r="A17" s="18">
        <v>1.08</v>
      </c>
      <c r="B17" s="91" t="s">
        <v>74</v>
      </c>
      <c r="C17" s="34" t="s">
        <v>95</v>
      </c>
      <c r="D17" s="159">
        <v>1</v>
      </c>
      <c r="E17" s="160"/>
      <c r="F17" s="24">
        <v>0.5</v>
      </c>
      <c r="G17" s="35">
        <v>1</v>
      </c>
      <c r="H17" s="36">
        <v>0</v>
      </c>
      <c r="I17" s="37"/>
      <c r="J17" s="19"/>
    </row>
    <row r="18" spans="1:17" s="7" customFormat="1" x14ac:dyDescent="0.25">
      <c r="A18" s="152" t="s">
        <v>39</v>
      </c>
      <c r="B18" s="153"/>
      <c r="C18" s="153"/>
      <c r="D18" s="153"/>
      <c r="E18" s="153"/>
      <c r="F18" s="153"/>
      <c r="G18" s="153"/>
      <c r="H18" s="153"/>
      <c r="I18" s="139">
        <v>0</v>
      </c>
      <c r="J18" s="140"/>
      <c r="K18"/>
      <c r="L18" s="6"/>
      <c r="M18" s="6"/>
      <c r="N18" s="6"/>
      <c r="O18" s="6"/>
      <c r="P18" s="6"/>
      <c r="Q18" s="6"/>
    </row>
    <row r="19" spans="1:17" s="7" customFormat="1" x14ac:dyDescent="0.25">
      <c r="A19" s="20"/>
      <c r="B19" s="21"/>
      <c r="C19" s="21"/>
      <c r="D19" s="21"/>
      <c r="E19" s="21"/>
      <c r="F19" s="21"/>
      <c r="G19" s="21"/>
      <c r="H19" s="21"/>
      <c r="I19" s="22"/>
      <c r="J19" s="23"/>
      <c r="K19"/>
      <c r="L19" s="6"/>
      <c r="M19" s="6"/>
      <c r="N19" s="6"/>
      <c r="O19" s="6"/>
      <c r="P19" s="6"/>
      <c r="Q19" s="6"/>
    </row>
    <row r="20" spans="1:17" s="7" customFormat="1" x14ac:dyDescent="0.25">
      <c r="A20" s="15">
        <v>2</v>
      </c>
      <c r="B20" s="154" t="s">
        <v>41</v>
      </c>
      <c r="C20" s="155"/>
      <c r="D20" s="155"/>
      <c r="E20" s="155"/>
      <c r="F20" s="155"/>
      <c r="G20" s="155"/>
      <c r="H20" s="155"/>
      <c r="I20" s="156"/>
      <c r="J20" s="83">
        <v>0</v>
      </c>
      <c r="K20" s="17"/>
      <c r="L20" s="6"/>
      <c r="M20" s="6"/>
      <c r="N20" s="6"/>
      <c r="O20" s="6"/>
      <c r="P20" s="6"/>
      <c r="Q20" s="6"/>
    </row>
    <row r="21" spans="1:17" s="7" customFormat="1" x14ac:dyDescent="0.25">
      <c r="A21" s="157" t="s">
        <v>23</v>
      </c>
      <c r="B21" s="158"/>
      <c r="C21" s="158"/>
      <c r="D21" s="158"/>
      <c r="E21" s="158"/>
      <c r="F21" s="158"/>
      <c r="G21" s="21" t="s">
        <v>15</v>
      </c>
      <c r="H21" s="21" t="s">
        <v>50</v>
      </c>
      <c r="I21" s="22" t="s">
        <v>51</v>
      </c>
      <c r="J21" s="23" t="s">
        <v>52</v>
      </c>
      <c r="K21"/>
      <c r="L21" s="6"/>
      <c r="M21" s="6"/>
      <c r="N21" s="6"/>
      <c r="O21" s="6"/>
      <c r="P21" s="6"/>
      <c r="Q21" s="6"/>
    </row>
    <row r="22" spans="1:17" s="7" customFormat="1" ht="24.75" customHeight="1" x14ac:dyDescent="0.25">
      <c r="A22" s="18">
        <v>2.0099999999999998</v>
      </c>
      <c r="B22" s="148" t="s">
        <v>75</v>
      </c>
      <c r="C22" s="149"/>
      <c r="D22" s="149"/>
      <c r="E22" s="149"/>
      <c r="F22" s="149"/>
      <c r="G22" s="37" t="s">
        <v>79</v>
      </c>
      <c r="H22" s="37">
        <v>1</v>
      </c>
      <c r="I22" s="38">
        <v>0</v>
      </c>
      <c r="J22" s="38">
        <v>0</v>
      </c>
      <c r="K22"/>
      <c r="L22" s="6"/>
      <c r="M22" s="6"/>
      <c r="N22" s="6"/>
      <c r="O22" s="6"/>
      <c r="P22" s="6"/>
      <c r="Q22" s="6"/>
    </row>
    <row r="23" spans="1:17" s="7" customFormat="1" ht="24.75" customHeight="1" x14ac:dyDescent="0.25">
      <c r="A23" s="18">
        <v>2.0199999999999996</v>
      </c>
      <c r="B23" s="148" t="s">
        <v>76</v>
      </c>
      <c r="C23" s="149"/>
      <c r="D23" s="149"/>
      <c r="E23" s="149"/>
      <c r="F23" s="149"/>
      <c r="G23" s="37" t="s">
        <v>79</v>
      </c>
      <c r="H23" s="37">
        <v>1</v>
      </c>
      <c r="I23" s="38">
        <v>0</v>
      </c>
      <c r="J23" s="38">
        <v>0</v>
      </c>
      <c r="K23"/>
      <c r="L23" s="6"/>
      <c r="M23" s="6"/>
      <c r="N23" s="6"/>
      <c r="O23" s="6"/>
      <c r="P23" s="6"/>
      <c r="Q23" s="6"/>
    </row>
    <row r="24" spans="1:17" s="7" customFormat="1" ht="24.75" customHeight="1" x14ac:dyDescent="0.25">
      <c r="A24" s="18">
        <v>2.0299999999999994</v>
      </c>
      <c r="B24" s="148" t="s">
        <v>77</v>
      </c>
      <c r="C24" s="149"/>
      <c r="D24" s="149"/>
      <c r="E24" s="149"/>
      <c r="F24" s="149"/>
      <c r="G24" s="37" t="s">
        <v>79</v>
      </c>
      <c r="H24" s="37">
        <v>1</v>
      </c>
      <c r="I24" s="38">
        <v>0</v>
      </c>
      <c r="J24" s="38">
        <v>0</v>
      </c>
      <c r="K24"/>
      <c r="L24" s="6"/>
      <c r="M24" s="6"/>
      <c r="N24" s="6"/>
      <c r="O24" s="6"/>
      <c r="P24" s="6"/>
      <c r="Q24" s="6"/>
    </row>
    <row r="25" spans="1:17" s="7" customFormat="1" ht="24.75" customHeight="1" x14ac:dyDescent="0.25">
      <c r="A25" s="18">
        <v>2.0399999999999991</v>
      </c>
      <c r="B25" s="148" t="s">
        <v>78</v>
      </c>
      <c r="C25" s="149"/>
      <c r="D25" s="149"/>
      <c r="E25" s="149"/>
      <c r="F25" s="149"/>
      <c r="G25" s="37" t="s">
        <v>80</v>
      </c>
      <c r="H25" s="37">
        <v>16</v>
      </c>
      <c r="I25" s="38">
        <v>0</v>
      </c>
      <c r="J25" s="38">
        <v>0</v>
      </c>
      <c r="K25"/>
      <c r="L25" s="6"/>
      <c r="M25" s="6"/>
      <c r="N25" s="6"/>
      <c r="O25" s="6"/>
      <c r="P25" s="6"/>
      <c r="Q25" s="6"/>
    </row>
    <row r="26" spans="1:17" s="7" customFormat="1" x14ac:dyDescent="0.25">
      <c r="A26" s="20"/>
      <c r="B26" s="21"/>
      <c r="C26" s="21"/>
      <c r="D26" s="21"/>
      <c r="E26" s="21"/>
      <c r="F26" s="21"/>
      <c r="G26" s="21"/>
      <c r="H26" s="21"/>
      <c r="I26" s="22"/>
      <c r="J26" s="23"/>
      <c r="K26"/>
      <c r="L26" s="6"/>
      <c r="M26" s="6"/>
      <c r="N26" s="6"/>
      <c r="O26" s="6"/>
      <c r="P26" s="6"/>
      <c r="Q26" s="6"/>
    </row>
    <row r="27" spans="1:17" s="7" customFormat="1" x14ac:dyDescent="0.25">
      <c r="A27" s="15">
        <v>3</v>
      </c>
      <c r="B27" s="141" t="s">
        <v>40</v>
      </c>
      <c r="C27" s="142"/>
      <c r="D27" s="142"/>
      <c r="E27" s="142"/>
      <c r="F27" s="142"/>
      <c r="G27" s="142"/>
      <c r="H27" s="142"/>
      <c r="I27" s="143">
        <v>0</v>
      </c>
      <c r="J27" s="144"/>
      <c r="K27" s="17"/>
      <c r="L27" s="6"/>
      <c r="M27" s="6"/>
      <c r="N27" s="6"/>
      <c r="O27" s="6"/>
      <c r="P27" s="6"/>
      <c r="Q27" s="6"/>
    </row>
    <row r="28" spans="1:17" s="7" customFormat="1" x14ac:dyDescent="0.25">
      <c r="A28" s="145"/>
      <c r="B28" s="146"/>
      <c r="C28" s="146"/>
      <c r="D28" s="146"/>
      <c r="E28" s="146"/>
      <c r="F28" s="146"/>
      <c r="G28" s="146"/>
      <c r="H28" s="146"/>
      <c r="I28" s="146"/>
      <c r="J28" s="147"/>
      <c r="K28" s="17"/>
      <c r="L28" s="6"/>
      <c r="M28" s="6"/>
      <c r="N28" s="6"/>
      <c r="O28" s="6"/>
      <c r="P28" s="6"/>
      <c r="Q28" s="6"/>
    </row>
    <row r="29" spans="1:17" s="7" customFormat="1" ht="16.5" customHeight="1" x14ac:dyDescent="0.25">
      <c r="A29" s="137" t="s">
        <v>42</v>
      </c>
      <c r="B29" s="138" t="s">
        <v>20</v>
      </c>
      <c r="C29" s="138"/>
      <c r="D29" s="138"/>
      <c r="E29" s="138"/>
      <c r="F29" s="138"/>
      <c r="G29" s="138"/>
      <c r="H29" s="138"/>
      <c r="I29" s="139">
        <v>0</v>
      </c>
      <c r="J29" s="140"/>
      <c r="K29" s="26"/>
      <c r="L29" s="25"/>
      <c r="M29" s="6"/>
      <c r="N29" s="6"/>
      <c r="O29" s="6"/>
      <c r="P29" s="6"/>
      <c r="Q29" s="6"/>
    </row>
    <row r="30" spans="1:17" s="7" customFormat="1" ht="16.5" customHeight="1" x14ac:dyDescent="0.25">
      <c r="A30" s="137" t="s">
        <v>43</v>
      </c>
      <c r="B30" s="138" t="s">
        <v>20</v>
      </c>
      <c r="C30" s="138"/>
      <c r="D30" s="138"/>
      <c r="E30" s="138"/>
      <c r="F30" s="138"/>
      <c r="G30" s="138"/>
      <c r="H30" s="138"/>
      <c r="I30" s="139">
        <v>0</v>
      </c>
      <c r="J30" s="140"/>
      <c r="K30" s="26"/>
      <c r="L30" s="25"/>
      <c r="M30" s="6"/>
      <c r="N30" s="6"/>
      <c r="O30" s="6"/>
      <c r="P30" s="6"/>
      <c r="Q30" s="6"/>
    </row>
    <row r="31" spans="1:17" s="7" customFormat="1" ht="16.5" customHeight="1" x14ac:dyDescent="0.25">
      <c r="A31" s="137" t="s">
        <v>44</v>
      </c>
      <c r="B31" s="138" t="s">
        <v>20</v>
      </c>
      <c r="C31" s="138"/>
      <c r="D31" s="138"/>
      <c r="E31" s="138"/>
      <c r="F31" s="138"/>
      <c r="G31" s="138"/>
      <c r="H31" s="138"/>
      <c r="I31" s="139">
        <v>0</v>
      </c>
      <c r="J31" s="140"/>
      <c r="K31" s="26"/>
      <c r="L31" s="25"/>
      <c r="M31" s="6"/>
      <c r="N31" s="6"/>
      <c r="O31" s="6"/>
      <c r="P31" s="6"/>
      <c r="Q31" s="6"/>
    </row>
    <row r="35" spans="1:20" x14ac:dyDescent="0.25">
      <c r="A35" s="119" t="s">
        <v>54</v>
      </c>
      <c r="B35" s="119"/>
    </row>
    <row r="36" spans="1:20" ht="51" customHeight="1" x14ac:dyDescent="0.25">
      <c r="A36" s="120" t="s">
        <v>62</v>
      </c>
      <c r="B36" s="120"/>
      <c r="C36" s="120"/>
      <c r="D36" s="120"/>
      <c r="E36" s="120"/>
      <c r="F36" s="120"/>
      <c r="G36" s="120"/>
      <c r="H36" s="120"/>
      <c r="I36" s="120"/>
      <c r="J36" s="120"/>
    </row>
    <row r="38" spans="1:20" s="4" customFormat="1" x14ac:dyDescent="0.25">
      <c r="A38" s="2"/>
      <c r="B38" s="39"/>
      <c r="C38" s="3"/>
      <c r="D38" s="2"/>
      <c r="E38" s="2"/>
      <c r="F38" s="3"/>
      <c r="H38" s="2"/>
      <c r="I38" s="2"/>
      <c r="J38" s="5"/>
      <c r="K38"/>
      <c r="L38" s="6"/>
      <c r="M38" s="6"/>
      <c r="N38" s="6"/>
      <c r="O38" s="6"/>
      <c r="P38" s="6"/>
      <c r="Q38" s="6"/>
      <c r="R38" s="7"/>
      <c r="S38" s="7"/>
      <c r="T38" s="7"/>
    </row>
    <row r="47" spans="1:20" s="4" customFormat="1" x14ac:dyDescent="0.25">
      <c r="A47" s="2"/>
      <c r="B47" s="2"/>
      <c r="C47" s="27"/>
      <c r="D47" s="2"/>
      <c r="E47" s="2"/>
      <c r="F47" s="3"/>
      <c r="H47" s="2"/>
      <c r="I47" s="2"/>
      <c r="J47" s="5"/>
      <c r="K47"/>
      <c r="L47" s="6"/>
      <c r="M47" s="6"/>
      <c r="N47" s="6"/>
      <c r="O47" s="6"/>
      <c r="P47" s="6"/>
      <c r="Q47" s="6"/>
      <c r="R47" s="7"/>
      <c r="S47" s="7"/>
      <c r="T47" s="7"/>
    </row>
    <row r="48" spans="1:20" s="4" customFormat="1" x14ac:dyDescent="0.25">
      <c r="A48" s="2"/>
      <c r="B48" s="28"/>
      <c r="C48" s="3"/>
      <c r="D48" s="2"/>
      <c r="E48" s="2"/>
      <c r="F48" s="3"/>
      <c r="H48" s="2"/>
      <c r="I48" s="2"/>
      <c r="J48" s="5"/>
      <c r="K48"/>
      <c r="L48" s="6"/>
      <c r="M48" s="6"/>
      <c r="N48" s="6"/>
      <c r="O48" s="6"/>
      <c r="P48" s="6"/>
      <c r="Q48" s="6"/>
      <c r="R48" s="7"/>
      <c r="S48" s="7"/>
      <c r="T48" s="7"/>
    </row>
    <row r="49" spans="1:20" s="4" customFormat="1" x14ac:dyDescent="0.25">
      <c r="A49" s="2"/>
      <c r="B49" s="28"/>
      <c r="C49" s="29"/>
      <c r="D49" s="2"/>
      <c r="E49" s="2"/>
      <c r="F49"/>
      <c r="H49" s="2"/>
      <c r="I49" s="2"/>
      <c r="J49" s="5"/>
      <c r="K49"/>
      <c r="L49" s="6"/>
      <c r="M49" s="6"/>
      <c r="N49" s="6"/>
      <c r="O49" s="6"/>
      <c r="P49" s="6"/>
      <c r="Q49" s="6"/>
      <c r="R49" s="7"/>
      <c r="S49" s="7"/>
      <c r="T49" s="7"/>
    </row>
    <row r="50" spans="1:20" s="2" customFormat="1" x14ac:dyDescent="0.25">
      <c r="B50" s="28"/>
      <c r="C50" s="29"/>
      <c r="F50" s="3"/>
      <c r="G50" s="4"/>
      <c r="J50" s="5"/>
      <c r="K50"/>
      <c r="L50" s="6"/>
      <c r="M50" s="6"/>
      <c r="N50" s="6"/>
      <c r="O50" s="6"/>
      <c r="P50" s="6"/>
      <c r="Q50" s="6"/>
      <c r="R50" s="7"/>
      <c r="S50" s="7"/>
      <c r="T50" s="7"/>
    </row>
    <row r="51" spans="1:20" s="2" customFormat="1" x14ac:dyDescent="0.25">
      <c r="B51" s="28"/>
      <c r="C51" s="29"/>
      <c r="F51" s="3"/>
      <c r="G51" s="4"/>
      <c r="J51" s="5"/>
      <c r="K51"/>
      <c r="L51" s="6"/>
      <c r="M51" s="6"/>
      <c r="N51" s="6"/>
      <c r="O51" s="6"/>
      <c r="P51" s="6"/>
      <c r="Q51" s="6"/>
      <c r="R51" s="7"/>
      <c r="S51" s="7"/>
      <c r="T51" s="7"/>
    </row>
  </sheetData>
  <mergeCells count="41">
    <mergeCell ref="D12:E12"/>
    <mergeCell ref="D11:E11"/>
    <mergeCell ref="B22:F22"/>
    <mergeCell ref="B23:F23"/>
    <mergeCell ref="D17:E17"/>
    <mergeCell ref="D16:E16"/>
    <mergeCell ref="D15:E15"/>
    <mergeCell ref="D14:E14"/>
    <mergeCell ref="D13:E13"/>
    <mergeCell ref="D7:E7"/>
    <mergeCell ref="A2:G2"/>
    <mergeCell ref="H2:J5"/>
    <mergeCell ref="A3:G3"/>
    <mergeCell ref="A4:G4"/>
    <mergeCell ref="A29:H29"/>
    <mergeCell ref="I29:J29"/>
    <mergeCell ref="I6:I7"/>
    <mergeCell ref="J6:J7"/>
    <mergeCell ref="A18:H18"/>
    <mergeCell ref="I18:J18"/>
    <mergeCell ref="B20:I20"/>
    <mergeCell ref="A21:F21"/>
    <mergeCell ref="D10:E10"/>
    <mergeCell ref="D8:E8"/>
    <mergeCell ref="A6:A7"/>
    <mergeCell ref="B6:C7"/>
    <mergeCell ref="D6:E6"/>
    <mergeCell ref="F6:F7"/>
    <mergeCell ref="G6:G7"/>
    <mergeCell ref="H6:H7"/>
    <mergeCell ref="B27:H27"/>
    <mergeCell ref="I27:J27"/>
    <mergeCell ref="A28:J28"/>
    <mergeCell ref="B24:F24"/>
    <mergeCell ref="B25:F25"/>
    <mergeCell ref="A35:B35"/>
    <mergeCell ref="A36:J36"/>
    <mergeCell ref="A30:H30"/>
    <mergeCell ref="I30:J30"/>
    <mergeCell ref="A31:H31"/>
    <mergeCell ref="I31:J3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>&amp;L&amp;F&amp;R&amp;A</oddHeader>
    <oddFooter>&amp;LElaboro_MB&amp;R&amp;N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E0EE-A8DC-46DF-9B0D-B092F5E874F3}">
  <dimension ref="A1:K44"/>
  <sheetViews>
    <sheetView showGridLines="0" tabSelected="1" view="pageBreakPreview" topLeftCell="A28" zoomScale="85" zoomScaleNormal="100" zoomScaleSheetLayoutView="85" workbookViewId="0">
      <selection activeCell="D49" sqref="D49"/>
    </sheetView>
  </sheetViews>
  <sheetFormatPr baseColWidth="10" defaultRowHeight="15" x14ac:dyDescent="0.25"/>
  <cols>
    <col min="1" max="1" width="6.5703125" style="2" customWidth="1"/>
    <col min="2" max="2" width="63.42578125" customWidth="1"/>
    <col min="3" max="3" width="7.85546875" style="3" bestFit="1" customWidth="1"/>
    <col min="4" max="4" width="22.140625" style="58" bestFit="1" customWidth="1"/>
    <col min="5" max="5" width="17.85546875" customWidth="1"/>
    <col min="6" max="6" width="21" bestFit="1" customWidth="1"/>
    <col min="7" max="7" width="19.140625" customWidth="1"/>
    <col min="8" max="8" width="17.42578125" customWidth="1"/>
    <col min="9" max="9" width="15.28515625" customWidth="1"/>
    <col min="10" max="10" width="15.5703125" style="41" bestFit="1" customWidth="1"/>
    <col min="11" max="11" width="8.7109375" style="3" customWidth="1"/>
  </cols>
  <sheetData>
    <row r="1" spans="1:11" ht="21" x14ac:dyDescent="0.25">
      <c r="A1" s="169" t="s">
        <v>0</v>
      </c>
      <c r="B1" s="170"/>
      <c r="C1" s="170"/>
      <c r="D1" s="92"/>
      <c r="E1" s="92"/>
      <c r="F1" s="93"/>
      <c r="H1" s="41"/>
      <c r="I1" s="8"/>
      <c r="J1"/>
      <c r="K1"/>
    </row>
    <row r="2" spans="1:11" ht="21" x14ac:dyDescent="0.25">
      <c r="A2" s="171" t="s">
        <v>86</v>
      </c>
      <c r="B2" s="125"/>
      <c r="C2" s="125"/>
      <c r="D2" s="40"/>
      <c r="E2" s="40"/>
      <c r="F2" s="94"/>
      <c r="H2" s="41"/>
      <c r="I2" s="8"/>
      <c r="J2"/>
      <c r="K2"/>
    </row>
    <row r="3" spans="1:11" ht="21" x14ac:dyDescent="0.25">
      <c r="A3" s="172"/>
      <c r="B3" s="173"/>
      <c r="C3" s="173"/>
      <c r="D3" s="40"/>
      <c r="E3" s="40"/>
      <c r="F3" s="94"/>
      <c r="H3" s="41"/>
      <c r="I3" s="8"/>
      <c r="J3"/>
      <c r="K3"/>
    </row>
    <row r="4" spans="1:11" ht="15.75" thickBot="1" x14ac:dyDescent="0.3">
      <c r="A4" s="95"/>
      <c r="B4" s="42"/>
      <c r="C4" s="42"/>
      <c r="D4" s="43"/>
      <c r="E4" s="43"/>
      <c r="F4" s="96"/>
      <c r="H4" s="41"/>
      <c r="I4" s="8"/>
      <c r="J4"/>
      <c r="K4"/>
    </row>
    <row r="5" spans="1:11" ht="21" x14ac:dyDescent="0.25">
      <c r="A5" s="183" t="s">
        <v>81</v>
      </c>
      <c r="B5" s="184"/>
      <c r="C5" s="184"/>
      <c r="D5" s="184"/>
      <c r="E5" s="184"/>
      <c r="F5" s="185"/>
      <c r="H5" s="41"/>
      <c r="I5" s="8"/>
      <c r="J5"/>
      <c r="K5"/>
    </row>
    <row r="6" spans="1:11" s="2" customFormat="1" x14ac:dyDescent="0.25">
      <c r="A6" s="44" t="s">
        <v>24</v>
      </c>
      <c r="B6" s="45" t="s">
        <v>25</v>
      </c>
      <c r="C6" s="45" t="s">
        <v>26</v>
      </c>
      <c r="D6" s="46" t="s">
        <v>27</v>
      </c>
      <c r="E6" s="45" t="s">
        <v>28</v>
      </c>
      <c r="F6" s="47" t="s">
        <v>29</v>
      </c>
      <c r="H6" s="41"/>
      <c r="I6" s="89"/>
    </row>
    <row r="7" spans="1:11" s="41" customFormat="1" x14ac:dyDescent="0.25">
      <c r="A7" s="97">
        <v>1</v>
      </c>
      <c r="B7" s="106" t="s">
        <v>96</v>
      </c>
      <c r="C7" s="107"/>
      <c r="D7" s="51"/>
      <c r="E7" s="52"/>
      <c r="F7" s="53"/>
      <c r="G7" s="108"/>
      <c r="I7" s="89"/>
    </row>
    <row r="8" spans="1:11" s="41" customFormat="1" ht="30.75" customHeight="1" x14ac:dyDescent="0.25">
      <c r="A8" s="54">
        <f>A7+0.01</f>
        <v>1.01</v>
      </c>
      <c r="B8" s="55" t="s">
        <v>97</v>
      </c>
      <c r="C8" s="56" t="s">
        <v>31</v>
      </c>
      <c r="D8" s="48">
        <v>1</v>
      </c>
      <c r="E8" s="49"/>
      <c r="F8" s="50"/>
      <c r="G8" s="109"/>
      <c r="I8" s="89"/>
    </row>
    <row r="9" spans="1:11" s="2" customFormat="1" x14ac:dyDescent="0.25">
      <c r="A9" s="97">
        <v>2</v>
      </c>
      <c r="B9" s="106" t="s">
        <v>98</v>
      </c>
      <c r="C9" s="107"/>
      <c r="D9" s="51"/>
      <c r="E9" s="52"/>
      <c r="F9" s="53"/>
      <c r="G9" s="108"/>
      <c r="H9" s="41"/>
      <c r="I9" s="89"/>
    </row>
    <row r="10" spans="1:11" s="2" customFormat="1" ht="30.75" customHeight="1" x14ac:dyDescent="0.25">
      <c r="A10" s="54">
        <f>A9+0.01</f>
        <v>2.0099999999999998</v>
      </c>
      <c r="B10" s="110" t="s">
        <v>99</v>
      </c>
      <c r="C10" s="56" t="s">
        <v>31</v>
      </c>
      <c r="D10" s="48">
        <v>1</v>
      </c>
      <c r="E10" s="49"/>
      <c r="F10" s="50"/>
      <c r="G10" s="111"/>
      <c r="H10" s="57"/>
      <c r="I10" s="89"/>
    </row>
    <row r="11" spans="1:11" s="2" customFormat="1" x14ac:dyDescent="0.25">
      <c r="A11" s="97">
        <v>3</v>
      </c>
      <c r="B11" s="106" t="s">
        <v>100</v>
      </c>
      <c r="C11" s="107"/>
      <c r="D11" s="51"/>
      <c r="E11" s="52"/>
      <c r="F11" s="53"/>
      <c r="G11" s="108"/>
      <c r="H11" s="41"/>
      <c r="I11" s="89"/>
    </row>
    <row r="12" spans="1:11" s="2" customFormat="1" ht="30.75" customHeight="1" x14ac:dyDescent="0.25">
      <c r="A12" s="54">
        <f>A11+0.01</f>
        <v>3.01</v>
      </c>
      <c r="B12" s="55" t="s">
        <v>101</v>
      </c>
      <c r="C12" s="56" t="s">
        <v>63</v>
      </c>
      <c r="D12" s="48">
        <f>+ROUND(5.52,0)</f>
        <v>6</v>
      </c>
      <c r="E12" s="49"/>
      <c r="F12" s="50"/>
      <c r="G12" s="111"/>
      <c r="H12" s="57"/>
      <c r="I12" s="89"/>
    </row>
    <row r="13" spans="1:11" s="2" customFormat="1" x14ac:dyDescent="0.25">
      <c r="A13" s="97">
        <v>4</v>
      </c>
      <c r="B13" s="106" t="s">
        <v>102</v>
      </c>
      <c r="C13" s="107"/>
      <c r="D13" s="51"/>
      <c r="E13" s="52"/>
      <c r="F13" s="53"/>
      <c r="G13" s="108"/>
      <c r="H13" s="41"/>
      <c r="I13" s="89"/>
    </row>
    <row r="14" spans="1:11" s="2" customFormat="1" ht="30.75" customHeight="1" x14ac:dyDescent="0.25">
      <c r="A14" s="54">
        <f t="shared" ref="A14" si="0">A13+0.01</f>
        <v>4.01</v>
      </c>
      <c r="B14" s="55" t="s">
        <v>103</v>
      </c>
      <c r="C14" s="56" t="s">
        <v>63</v>
      </c>
      <c r="D14" s="48">
        <f>ROUND(4.51+33.73+4.83+30,0)</f>
        <v>73</v>
      </c>
      <c r="E14" s="49"/>
      <c r="F14" s="50"/>
      <c r="H14" s="57"/>
      <c r="I14" s="89"/>
    </row>
    <row r="15" spans="1:11" s="2" customFormat="1" x14ac:dyDescent="0.25">
      <c r="A15" s="97">
        <v>5</v>
      </c>
      <c r="B15" s="106" t="s">
        <v>104</v>
      </c>
      <c r="C15" s="107"/>
      <c r="D15" s="51"/>
      <c r="E15" s="52"/>
      <c r="F15" s="53"/>
      <c r="G15" s="108"/>
      <c r="H15" s="41"/>
      <c r="I15" s="89"/>
    </row>
    <row r="16" spans="1:11" s="2" customFormat="1" ht="30.75" customHeight="1" x14ac:dyDescent="0.25">
      <c r="A16" s="54">
        <f t="shared" ref="A16" si="1">A15+0.01</f>
        <v>5.01</v>
      </c>
      <c r="B16" s="55" t="s">
        <v>105</v>
      </c>
      <c r="C16" s="56" t="s">
        <v>63</v>
      </c>
      <c r="D16" s="48">
        <v>15</v>
      </c>
      <c r="E16" s="49"/>
      <c r="F16" s="50"/>
      <c r="H16" s="57"/>
      <c r="I16" s="89"/>
    </row>
    <row r="17" spans="1:11" s="2" customFormat="1" x14ac:dyDescent="0.25">
      <c r="A17" s="97">
        <v>6</v>
      </c>
      <c r="B17" s="106" t="s">
        <v>106</v>
      </c>
      <c r="C17" s="107"/>
      <c r="D17" s="51"/>
      <c r="E17" s="52"/>
      <c r="F17" s="53"/>
      <c r="G17" s="108"/>
      <c r="H17" s="41"/>
      <c r="I17" s="89"/>
    </row>
    <row r="18" spans="1:11" s="2" customFormat="1" ht="30.75" customHeight="1" x14ac:dyDescent="0.25">
      <c r="A18" s="54">
        <f t="shared" ref="A18" si="2">A17+0.01</f>
        <v>6.01</v>
      </c>
      <c r="B18" s="55" t="s">
        <v>107</v>
      </c>
      <c r="C18" s="56" t="s">
        <v>30</v>
      </c>
      <c r="D18" s="48">
        <v>4</v>
      </c>
      <c r="E18" s="49"/>
      <c r="F18" s="50"/>
      <c r="H18" s="57"/>
      <c r="I18" s="89"/>
    </row>
    <row r="19" spans="1:11" s="2" customFormat="1" x14ac:dyDescent="0.25">
      <c r="A19" s="97">
        <v>7</v>
      </c>
      <c r="B19" s="106" t="s">
        <v>108</v>
      </c>
      <c r="C19" s="107"/>
      <c r="D19" s="51"/>
      <c r="E19" s="52"/>
      <c r="F19" s="53"/>
      <c r="G19" s="108"/>
      <c r="H19" s="41"/>
      <c r="I19" s="89"/>
    </row>
    <row r="20" spans="1:11" s="2" customFormat="1" ht="30.75" customHeight="1" x14ac:dyDescent="0.25">
      <c r="A20" s="54">
        <f t="shared" ref="A20" si="3">A19+0.01</f>
        <v>7.01</v>
      </c>
      <c r="B20" s="55" t="s">
        <v>109</v>
      </c>
      <c r="C20" s="56" t="s">
        <v>63</v>
      </c>
      <c r="D20" s="48">
        <v>160</v>
      </c>
      <c r="E20" s="49"/>
      <c r="F20" s="50"/>
      <c r="H20" s="57"/>
      <c r="I20" s="89"/>
    </row>
    <row r="21" spans="1:11" s="2" customFormat="1" x14ac:dyDescent="0.25">
      <c r="A21" s="97">
        <v>8</v>
      </c>
      <c r="B21" s="106" t="s">
        <v>110</v>
      </c>
      <c r="C21" s="107"/>
      <c r="D21" s="51"/>
      <c r="E21" s="52"/>
      <c r="F21" s="53"/>
      <c r="G21" s="108"/>
      <c r="H21" s="41"/>
      <c r="I21" s="89"/>
    </row>
    <row r="22" spans="1:11" s="2" customFormat="1" ht="28.5" customHeight="1" x14ac:dyDescent="0.25">
      <c r="A22" s="54">
        <f t="shared" ref="A22:A25" si="4">A21+0.01</f>
        <v>8.01</v>
      </c>
      <c r="B22" s="55" t="s">
        <v>111</v>
      </c>
      <c r="C22" s="56" t="s">
        <v>31</v>
      </c>
      <c r="D22" s="48">
        <v>2</v>
      </c>
      <c r="E22" s="49"/>
      <c r="F22" s="50"/>
      <c r="H22" s="57"/>
      <c r="I22" s="89"/>
    </row>
    <row r="23" spans="1:11" s="2" customFormat="1" ht="40.5" customHeight="1" x14ac:dyDescent="0.25">
      <c r="A23" s="54">
        <f t="shared" si="4"/>
        <v>8.02</v>
      </c>
      <c r="B23" s="55" t="s">
        <v>112</v>
      </c>
      <c r="C23" s="56" t="s">
        <v>31</v>
      </c>
      <c r="D23" s="48">
        <v>2</v>
      </c>
      <c r="E23" s="49"/>
      <c r="F23" s="50"/>
      <c r="H23" s="57"/>
      <c r="I23" s="89"/>
    </row>
    <row r="24" spans="1:11" s="2" customFormat="1" ht="28.5" customHeight="1" x14ac:dyDescent="0.25">
      <c r="A24" s="54">
        <f t="shared" si="4"/>
        <v>8.0299999999999994</v>
      </c>
      <c r="B24" s="55" t="s">
        <v>113</v>
      </c>
      <c r="C24" s="56" t="s">
        <v>31</v>
      </c>
      <c r="D24" s="48">
        <v>1</v>
      </c>
      <c r="E24" s="49"/>
      <c r="F24" s="50"/>
      <c r="H24" s="57"/>
      <c r="I24" s="89"/>
    </row>
    <row r="25" spans="1:11" s="2" customFormat="1" ht="28.5" customHeight="1" x14ac:dyDescent="0.25">
      <c r="A25" s="54">
        <f t="shared" si="4"/>
        <v>8.0399999999999991</v>
      </c>
      <c r="B25" s="55" t="s">
        <v>114</v>
      </c>
      <c r="C25" s="56" t="s">
        <v>31</v>
      </c>
      <c r="D25" s="48">
        <v>1</v>
      </c>
      <c r="E25" s="49"/>
      <c r="F25" s="50"/>
      <c r="H25" s="57"/>
      <c r="I25" s="89"/>
    </row>
    <row r="26" spans="1:11" s="2" customFormat="1" x14ac:dyDescent="0.25">
      <c r="A26" s="97">
        <v>9</v>
      </c>
      <c r="B26" s="106" t="s">
        <v>115</v>
      </c>
      <c r="C26" s="107"/>
      <c r="D26" s="51"/>
      <c r="E26" s="52"/>
      <c r="F26" s="53"/>
      <c r="G26" s="108"/>
      <c r="H26" s="41"/>
      <c r="I26" s="89"/>
    </row>
    <row r="27" spans="1:11" s="2" customFormat="1" ht="30" customHeight="1" x14ac:dyDescent="0.25">
      <c r="A27" s="54">
        <f t="shared" ref="A27" si="5">A26+0.01</f>
        <v>9.01</v>
      </c>
      <c r="B27" s="55" t="s">
        <v>116</v>
      </c>
      <c r="C27" s="56" t="s">
        <v>31</v>
      </c>
      <c r="D27" s="48">
        <v>1</v>
      </c>
      <c r="E27" s="49"/>
      <c r="F27" s="50"/>
      <c r="H27" s="57"/>
      <c r="I27" s="89"/>
    </row>
    <row r="28" spans="1:11" s="2" customFormat="1" x14ac:dyDescent="0.25">
      <c r="A28" s="97">
        <v>10</v>
      </c>
      <c r="B28" s="106" t="s">
        <v>117</v>
      </c>
      <c r="C28" s="107"/>
      <c r="D28" s="51"/>
      <c r="E28" s="52"/>
      <c r="F28" s="53"/>
      <c r="G28" s="108"/>
      <c r="H28" s="41"/>
      <c r="I28" s="89"/>
    </row>
    <row r="29" spans="1:11" s="2" customFormat="1" ht="30" customHeight="1" x14ac:dyDescent="0.25">
      <c r="A29" s="54">
        <f t="shared" ref="A29" si="6">A28+0.01</f>
        <v>10.01</v>
      </c>
      <c r="B29" s="55" t="s">
        <v>118</v>
      </c>
      <c r="C29" s="56" t="s">
        <v>31</v>
      </c>
      <c r="D29" s="48">
        <v>1</v>
      </c>
      <c r="E29" s="49"/>
      <c r="F29" s="50"/>
      <c r="H29" s="57"/>
      <c r="I29" s="89"/>
    </row>
    <row r="30" spans="1:11" ht="6" customHeight="1" x14ac:dyDescent="0.25">
      <c r="A30" s="98"/>
      <c r="B30" s="99"/>
      <c r="C30" s="100"/>
      <c r="D30" s="101"/>
      <c r="E30" s="102"/>
      <c r="F30" s="103"/>
      <c r="H30" s="57"/>
      <c r="I30" s="8"/>
      <c r="J30"/>
      <c r="K30"/>
    </row>
    <row r="31" spans="1:11" ht="6" customHeight="1" x14ac:dyDescent="0.25">
      <c r="A31" s="104"/>
      <c r="C31"/>
      <c r="D31"/>
      <c r="F31" s="59"/>
      <c r="H31" s="41"/>
      <c r="I31" s="8"/>
      <c r="J31"/>
      <c r="K31"/>
    </row>
    <row r="32" spans="1:11" x14ac:dyDescent="0.25">
      <c r="A32" s="186" t="s">
        <v>82</v>
      </c>
      <c r="B32" s="187"/>
      <c r="C32" s="187"/>
      <c r="D32" s="188"/>
      <c r="E32" s="60"/>
      <c r="F32" s="61">
        <v>0</v>
      </c>
      <c r="G32" s="17"/>
      <c r="H32" s="41"/>
      <c r="I32" s="8"/>
      <c r="J32"/>
      <c r="K32"/>
    </row>
    <row r="33" spans="1:11" x14ac:dyDescent="0.25">
      <c r="A33" s="174" t="s">
        <v>83</v>
      </c>
      <c r="B33" s="175"/>
      <c r="C33" s="175"/>
      <c r="D33" s="176"/>
      <c r="E33" s="62">
        <v>0</v>
      </c>
      <c r="F33" s="105">
        <v>0</v>
      </c>
      <c r="H33" s="41"/>
      <c r="I33" s="8"/>
      <c r="J33"/>
      <c r="K33"/>
    </row>
    <row r="34" spans="1:11" x14ac:dyDescent="0.25">
      <c r="A34" s="174" t="s">
        <v>84</v>
      </c>
      <c r="B34" s="175"/>
      <c r="C34" s="175"/>
      <c r="D34" s="176"/>
      <c r="E34" s="62">
        <v>0</v>
      </c>
      <c r="F34" s="63">
        <v>0</v>
      </c>
      <c r="H34" s="41"/>
      <c r="I34" s="8"/>
      <c r="J34"/>
      <c r="K34"/>
    </row>
    <row r="35" spans="1:11" x14ac:dyDescent="0.25">
      <c r="A35" s="174" t="s">
        <v>85</v>
      </c>
      <c r="B35" s="175"/>
      <c r="C35" s="175"/>
      <c r="D35" s="176"/>
      <c r="E35" s="62">
        <v>0</v>
      </c>
      <c r="F35" s="63">
        <v>0</v>
      </c>
      <c r="H35" s="41"/>
      <c r="I35" s="8"/>
      <c r="J35"/>
      <c r="K35"/>
    </row>
    <row r="36" spans="1:11" x14ac:dyDescent="0.25">
      <c r="A36" s="177" t="s">
        <v>32</v>
      </c>
      <c r="B36" s="178"/>
      <c r="C36" s="178"/>
      <c r="D36" s="179"/>
      <c r="E36" s="64">
        <v>0</v>
      </c>
      <c r="F36" s="61">
        <v>0</v>
      </c>
      <c r="H36" s="41"/>
      <c r="I36" s="8"/>
      <c r="J36"/>
      <c r="K36"/>
    </row>
    <row r="37" spans="1:11" x14ac:dyDescent="0.25">
      <c r="A37" s="180"/>
      <c r="B37" s="181"/>
      <c r="C37" s="181"/>
      <c r="D37" s="182"/>
      <c r="E37" s="65">
        <v>0.19</v>
      </c>
      <c r="F37" s="66">
        <v>0</v>
      </c>
      <c r="H37" s="41"/>
      <c r="I37" s="8"/>
      <c r="J37"/>
      <c r="K37"/>
    </row>
    <row r="38" spans="1:11" x14ac:dyDescent="0.25">
      <c r="A38" s="177" t="s">
        <v>33</v>
      </c>
      <c r="B38" s="178"/>
      <c r="C38" s="178"/>
      <c r="D38" s="178"/>
      <c r="E38" s="179"/>
      <c r="F38" s="61">
        <v>0</v>
      </c>
      <c r="H38" s="41"/>
      <c r="I38" s="8"/>
      <c r="J38"/>
      <c r="K38"/>
    </row>
    <row r="43" spans="1:11" x14ac:dyDescent="0.25">
      <c r="A43" s="189" t="s">
        <v>54</v>
      </c>
      <c r="B43" s="190"/>
      <c r="C43" s="191"/>
      <c r="D43" s="192"/>
      <c r="E43" s="192"/>
      <c r="F43" s="191"/>
    </row>
    <row r="44" spans="1:11" ht="66" customHeight="1" x14ac:dyDescent="0.25">
      <c r="A44" s="193" t="s">
        <v>62</v>
      </c>
      <c r="B44" s="193"/>
      <c r="C44" s="193"/>
      <c r="D44" s="193"/>
      <c r="E44" s="193"/>
      <c r="F44" s="193"/>
    </row>
  </sheetData>
  <mergeCells count="13">
    <mergeCell ref="A43:B43"/>
    <mergeCell ref="A44:F44"/>
    <mergeCell ref="A37:D37"/>
    <mergeCell ref="A38:E38"/>
    <mergeCell ref="A5:F5"/>
    <mergeCell ref="A32:D32"/>
    <mergeCell ref="A33:D33"/>
    <mergeCell ref="A34:D34"/>
    <mergeCell ref="A1:C1"/>
    <mergeCell ref="A2:C2"/>
    <mergeCell ref="A3:C3"/>
    <mergeCell ref="A35:D35"/>
    <mergeCell ref="A36:D3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8" fitToWidth="0" fitToHeight="0" orientation="portrait" r:id="rId1"/>
  <headerFooter>
    <oddHeader>&amp;L&amp;F&amp;R&amp;A</oddHeader>
    <oddFooter>&amp;LElaboro_MB&amp;R&amp;N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CONSOLIDADO</vt:lpstr>
      <vt:lpstr>ESTUDIOS</vt:lpstr>
      <vt:lpstr>R. A. DISEÑOS Y DISEÑOS</vt:lpstr>
      <vt:lpstr>OBRA</vt:lpstr>
      <vt:lpstr>ESTUDIOS!Área_de_impresión</vt:lpstr>
      <vt:lpstr>OBRA!Área_de_impresión</vt:lpstr>
      <vt:lpstr>'R. A. DISEÑOS Y DISEÑOS'!Área_de_impresión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Jefferson</cp:lastModifiedBy>
  <dcterms:created xsi:type="dcterms:W3CDTF">2021-12-06T03:17:25Z</dcterms:created>
  <dcterms:modified xsi:type="dcterms:W3CDTF">2022-01-06T00:47:58Z</dcterms:modified>
</cp:coreProperties>
</file>