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defaultThemeVersion="124226"/>
  <mc:AlternateContent xmlns:mc="http://schemas.openxmlformats.org/markup-compatibility/2006">
    <mc:Choice Requires="x15">
      <x15ac:absPath xmlns:x15ac="http://schemas.microsoft.com/office/spreadsheetml/2010/11/ac" url="C:\Users\jgonzalez\OneDrive - Ensobramatic S.A.S\Documentos\Planeación Estratégica\Planeación Proyecto Consultorias JG\Perfil Jorge González\PROYECTO IGAC\5. Transporte y Tiquetes 10 Municipios\Tiquetes\"/>
    </mc:Choice>
  </mc:AlternateContent>
  <xr:revisionPtr revIDLastSave="0" documentId="13_ncr:1_{781D85A9-C25E-4277-BE5A-0B46E873C968}" xr6:coauthVersionLast="47" xr6:coauthVersionMax="47" xr10:uidLastSave="{00000000-0000-0000-0000-000000000000}"/>
  <bookViews>
    <workbookView xWindow="-120" yWindow="-120" windowWidth="20730" windowHeight="11160" xr2:uid="{00000000-000D-0000-FFFF-FFFF00000000}"/>
  </bookViews>
  <sheets>
    <sheet name="1. Mat_Riesgos_10Mpios_Tiquetes" sheetId="9" r:id="rId1"/>
    <sheet name="Valoración riesgos" sheetId="10" r:id="rId2"/>
    <sheet name="Lista"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9" l="1"/>
  <c r="Q5" i="9" s="1" a="1"/>
  <c r="Q5" i="9" s="1"/>
  <c r="P6" i="9"/>
  <c r="Q6" i="9" s="1" a="1"/>
  <c r="Q6" i="9" s="1"/>
  <c r="J6" i="9" l="1"/>
  <c r="K6" i="9" s="1" a="1"/>
  <c r="K6" i="9" s="1"/>
  <c r="J7" i="9"/>
  <c r="K7" i="9" s="1" a="1"/>
  <c r="K7" i="9" s="1"/>
  <c r="P7" i="9"/>
  <c r="Q7" i="9" s="1" a="1"/>
  <c r="Q7" i="9" s="1"/>
  <c r="J8" i="9"/>
  <c r="K8" i="9" s="1" a="1"/>
  <c r="K8" i="9" s="1"/>
  <c r="P8" i="9"/>
  <c r="Q8" i="9" s="1" a="1"/>
  <c r="Q8" i="9" s="1"/>
  <c r="J9" i="9"/>
  <c r="K9" i="9" s="1" a="1"/>
  <c r="K9" i="9" s="1"/>
  <c r="P9" i="9"/>
  <c r="Q9" i="9" s="1" a="1"/>
  <c r="Q9" i="9" s="1"/>
  <c r="J10" i="9"/>
  <c r="K10" i="9" s="1" a="1"/>
  <c r="K10" i="9" s="1"/>
  <c r="P10" i="9"/>
  <c r="Q10" i="9" s="1" a="1"/>
  <c r="Q10" i="9" s="1"/>
  <c r="J11" i="9"/>
  <c r="K11" i="9" s="1" a="1"/>
  <c r="K11" i="9" s="1"/>
  <c r="P11" i="9"/>
  <c r="Q11" i="9" s="1" a="1"/>
  <c r="Q11" i="9" s="1"/>
  <c r="J12" i="9"/>
  <c r="K12" i="9" s="1" a="1"/>
  <c r="K12" i="9" s="1"/>
  <c r="P12" i="9"/>
  <c r="Q12" i="9" s="1" a="1"/>
  <c r="Q12" i="9" s="1"/>
  <c r="J13" i="9"/>
  <c r="K13" i="9" s="1" a="1"/>
  <c r="K13" i="9" s="1"/>
  <c r="P13" i="9"/>
  <c r="Q13" i="9" s="1" a="1"/>
  <c r="Q13" i="9" s="1"/>
  <c r="J14" i="9"/>
  <c r="K14" i="9" s="1" a="1"/>
  <c r="K14" i="9" s="1"/>
  <c r="P14" i="9"/>
  <c r="Q14" i="9" s="1" a="1"/>
  <c r="Q14" i="9" s="1"/>
  <c r="J15" i="9"/>
  <c r="K15" i="9" s="1" a="1"/>
  <c r="K15" i="9" s="1"/>
  <c r="P15" i="9"/>
  <c r="Q15" i="9" s="1" a="1"/>
  <c r="Q15" i="9" s="1"/>
  <c r="J5" i="9" l="1"/>
  <c r="K5" i="9" s="1" a="1"/>
  <c r="K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<sst xmlns="http://schemas.openxmlformats.org/spreadsheetml/2006/main" count="202" uniqueCount="119">
  <si>
    <t>ANEXO 10 - MATRIZ DE RIESGOS</t>
  </si>
  <si>
    <t>OBJETO: Suministro de tiquetes aéreos nacionales requeridos en el desarrollo de las actividades que se adelanten durante el proceso de actualización catastral en los municipios focalizados, para la implementación de la política pública de catastro multipropósito.</t>
  </si>
  <si>
    <t>No.</t>
  </si>
  <si>
    <t>Clase</t>
  </si>
  <si>
    <t>Fuente</t>
  </si>
  <si>
    <t>Etapa</t>
  </si>
  <si>
    <t>Tipo de Riesgo</t>
  </si>
  <si>
    <t>Descripción (Que puede pasar y como puede ocurrir)</t>
  </si>
  <si>
    <t>Consecuencia de ocurrencia del evento</t>
  </si>
  <si>
    <t>Probabilidad</t>
  </si>
  <si>
    <t>Impacto</t>
  </si>
  <si>
    <t>Valoración</t>
  </si>
  <si>
    <t>Categoría</t>
  </si>
  <si>
    <t>¿A quién se le asigna?</t>
  </si>
  <si>
    <t>Tratamiento/Controles a ser implementados</t>
  </si>
  <si>
    <t>Impacto después del tratamiento</t>
  </si>
  <si>
    <t>¿Afecta la ejecución del contrato?</t>
  </si>
  <si>
    <t>Persona responsable por implementar el tratamiento</t>
  </si>
  <si>
    <t>Fecha estimada en que si inicia el tratamiento</t>
  </si>
  <si>
    <t>Fecha estimada en que se completa el tratamiento</t>
  </si>
  <si>
    <t>Monitoreo y revisión</t>
  </si>
  <si>
    <t>impacto</t>
  </si>
  <si>
    <t>¿Cómo se realiza el monitoreo?</t>
  </si>
  <si>
    <t>Periodicidad</t>
  </si>
  <si>
    <t>General</t>
  </si>
  <si>
    <t>Externo</t>
  </si>
  <si>
    <t>Selección</t>
  </si>
  <si>
    <t>Riesgos operacionales</t>
  </si>
  <si>
    <t>Riesgo de declaratoria de desierta del proceso de contratación por falta de concurrencia de oferentes</t>
  </si>
  <si>
    <t>Retraso en el inicio del cumplimiento del objeto  del contrato con un impacto negativo en la satisfacción de la necesidad</t>
  </si>
  <si>
    <t>ENTIDAD EJECUTORA</t>
  </si>
  <si>
    <t>Análisis de observaciones al proyecto de convocatoria abierta con los anexos y pliego de condiciones definitivo, análisis de propuestas presentadas, ajustes y/o modificaciones a los factores de evaluación y adelantar el proceso de contratación aplicando las normas del proceso de selección de convocatoria abierta</t>
  </si>
  <si>
    <t>NO</t>
  </si>
  <si>
    <t>FCP - IGAC</t>
  </si>
  <si>
    <t>Durante la etapa de publicación del proceso</t>
  </si>
  <si>
    <t>A la fecha de cierre y entrega de propuestas</t>
  </si>
  <si>
    <t>Seguimiento en la publicación del proceso, llamada por teléfono o cumunicación por correo electrónico a los posibles proveedores.</t>
  </si>
  <si>
    <t>Durante la publicación del proceso y recepción de las propuestas.</t>
  </si>
  <si>
    <t>Específico</t>
  </si>
  <si>
    <t>Ejecución</t>
  </si>
  <si>
    <t>Que no presente las garantías o que estas no cumplan las condiciones exigidas en el contrato o que la entrega de las mismas sea tardía.</t>
  </si>
  <si>
    <t>No poder iniciar a tiempo la ejecución o reinicio del contrato</t>
  </si>
  <si>
    <t>ENTIDAD EJECUTORA - CONTRATISTA</t>
  </si>
  <si>
    <t>Exigir  y comunicar por los canales oficiales al contratista para que modifique o aporte las respectivas pólizas</t>
  </si>
  <si>
    <t>SI</t>
  </si>
  <si>
    <t>Supervisor del contrato</t>
  </si>
  <si>
    <t>Al inicio de la ejecución del contrato y de manera permanente.</t>
  </si>
  <si>
    <t>A la terminación del contrato</t>
  </si>
  <si>
    <t>Seguimiento a la ejecución del contrato</t>
  </si>
  <si>
    <t>Permanente</t>
  </si>
  <si>
    <t>Interno</t>
  </si>
  <si>
    <t>Contratación</t>
  </si>
  <si>
    <t>El proponente no cumple con los requisitos del contrato</t>
  </si>
  <si>
    <t>No se suscribe el contrato</t>
  </si>
  <si>
    <t>CONTRATISTA</t>
  </si>
  <si>
    <t>Realizar un análisis adecuado de las requisitos que debe tener el contratista para suscribir el contrato</t>
  </si>
  <si>
    <t>IGAC</t>
  </si>
  <si>
    <t>En la etapa de selección y contratación</t>
  </si>
  <si>
    <t>Al momento de suscribir y legalizar el contrato</t>
  </si>
  <si>
    <t>Revisión documental</t>
  </si>
  <si>
    <t>Cada vez que se requiera.</t>
  </si>
  <si>
    <t>El contratista se abstiene de firmar el contrato en el plazo establecido</t>
  </si>
  <si>
    <t>Retraso en el inicio de la ejecución del contrato.</t>
  </si>
  <si>
    <t>Adoptar mecanismos para que el proponente seleccionado acuda a firmar el contrato – ejecutar la póliza de seriedad</t>
  </si>
  <si>
    <t>Una vez aceptada la oferta</t>
  </si>
  <si>
    <t>Una vez vencido el plazo para el perfeccionamiento</t>
  </si>
  <si>
    <t>Verificación firma de contrato</t>
  </si>
  <si>
    <t>Riesgos de la naturaleza</t>
  </si>
  <si>
    <t>Condiciones climáticas o ambientales extremas.</t>
  </si>
  <si>
    <t>Posibles retrasos en la ejecución del contrato</t>
  </si>
  <si>
    <t>Se estructuran planes de choque y contingencia que mitigue los posibles retrasos en la ejecución del contrato.</t>
  </si>
  <si>
    <t>IGAC - Contratista</t>
  </si>
  <si>
    <t>Al iniciar el contrato</t>
  </si>
  <si>
    <t>Al finalizar el contrato</t>
  </si>
  <si>
    <t>Monitoreo continúo al desarrollo de las actividades</t>
  </si>
  <si>
    <t>Suspensión o ampliación del plazo de ejecución del contrato.</t>
  </si>
  <si>
    <t>Demoras para satisfacer la necesidad</t>
  </si>
  <si>
    <t>Revisión de cambios y ajustar de condiciones del contrato si es necesario, Dejando claro que la Entidad no asumirá mayores costos.</t>
  </si>
  <si>
    <t>Supervisor - Contratista</t>
  </si>
  <si>
    <t>Inmediato, una vez se presente el evento</t>
  </si>
  <si>
    <t>Una vez se realicen los ajustes necesarios para poder continuar con la ejecución</t>
  </si>
  <si>
    <t>Seguimiento</t>
  </si>
  <si>
    <t>Demora o dificultad en el envío de correos electrónicos o fallas en el software utilizado para la generación de tiquetes, horarios y cancelación de reservas.</t>
  </si>
  <si>
    <t>Imposibilidad de prestar el servicio</t>
  </si>
  <si>
    <t>Reporte inmediato de los inconvenientes presentados con y/o continuo seguimiento al software de las aerolíneas con el fin de solucionar mediante mecanismo alterno.</t>
  </si>
  <si>
    <t>Una vez se realicen los resportes y/o se implemente el
mecanismo alterno</t>
  </si>
  <si>
    <t>Que el contratista en la ejecución del contrato, ocasione daños o perjuicios.</t>
  </si>
  <si>
    <t>Afectación al desarrollo del contrato</t>
  </si>
  <si>
    <t>Se prevee como mecanismo de tratamiento la póliza de responsabilidad civil extracontractual</t>
  </si>
  <si>
    <t>Ejecucución del contrato</t>
  </si>
  <si>
    <t>Terminación del contrato</t>
  </si>
  <si>
    <t>Verificación firma del cumplimiento de las obligaciones sin que el IGAC deba responder por los daños ocacionados a terceros</t>
  </si>
  <si>
    <t>Mensual</t>
  </si>
  <si>
    <t>Riesgos regulatorios</t>
  </si>
  <si>
    <t>Riesgo de colusión</t>
  </si>
  <si>
    <t>Restricción de ofertas, impidiendo a otras empresas entrar al proceso</t>
  </si>
  <si>
    <t>PROPONENTES</t>
  </si>
  <si>
    <t>Verificar documentos y propuestas de los oferentes, así como sus antecedentes y mecanismos anticorrupción. SARLAFT/ CONFLICTOS DE INTERÉS</t>
  </si>
  <si>
    <t>En la etapa de Selección</t>
  </si>
  <si>
    <t>En la etapa de contratación</t>
  </si>
  <si>
    <t>A través de la revisión de los documentos y propuestas de los oferentes y verificación de antecedentes</t>
  </si>
  <si>
    <t>Durante la etapa de selección</t>
  </si>
  <si>
    <t>Riesgos financieros</t>
  </si>
  <si>
    <t xml:space="preserve">Se presente una oferta cuyo valor se considera artificialmente bajo, toda vez que pone en riesgo la operación o es producto de negocios ilicitos. </t>
  </si>
  <si>
    <t>Imposibilidad de efectuar la operación del proyecto</t>
  </si>
  <si>
    <t>Adecuado estudio del sector y/o análisis del cliente en SARLAFT</t>
  </si>
  <si>
    <t>Tipo</t>
  </si>
  <si>
    <t>A quien se le asigna?</t>
  </si>
  <si>
    <t>AFECTA LA EJECUCION DEL CONTRATO</t>
  </si>
  <si>
    <t>RESPONSABLE DE DILIGENCIAMIENTO</t>
  </si>
  <si>
    <t>Planeación</t>
  </si>
  <si>
    <t>Riesgos económicos</t>
  </si>
  <si>
    <t>ENTIDAD CONTRATANTE</t>
  </si>
  <si>
    <t>GIT Gestión Contractual</t>
  </si>
  <si>
    <t>Riesgos sociales o políticos</t>
  </si>
  <si>
    <t>Subdirección de Proyectos</t>
  </si>
  <si>
    <t>ENTIDAD CONTRATANTE - CONTRATISTA</t>
  </si>
  <si>
    <t>Riesgos ambientales</t>
  </si>
  <si>
    <t>Riesgos 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</si>
</sst>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5">
    <font>
      <sz val="10"/>
      <color rgb="FF000000"/>
      <name val="Times New Roman"/>
      <charset val="204"/>
    </font>
    <font>
      <sz val="10"/>
      <color rgb="FF000000"/>
      <name val="Times New Roman"/>
      <family val="1"/>
    </font>
    <font>
      <sz val="11"/>
      <color theme="1"/>
      <name val="Calibri"/>
      <family val="2"/>
      <scheme val="minor"/>
    </font>
    <font>
      <b/>
      <sz val="10"/>
      <color rgb="FF000000"/>
      <name val="Times New Roman"/>
      <family val="1"/>
    </font>
    <font>
      <b/>
      <sz val="8"/>
      <color rgb="FF000000"/>
      <name val="Arial"/>
      <family val="2"/>
    </font>
    <font>
      <sz val="8"/>
      <color rgb="FF000000"/>
      <name val="Arial"/>
      <family val="2"/>
    </font>
    <font>
      <sz val="6"/>
      <color rgb="FF000000"/>
      <name val="Arial"/>
      <family val="2"/>
    </font>
    <font>
      <b/>
      <sz val="8"/>
      <color theme="0"/>
      <name val="Arial"/>
      <family val="2"/>
    </font>
    <font>
      <b/>
      <sz val="8"/>
      <name val="Arial"/>
      <family val="2"/>
    </font>
    <font>
      <b/>
      <sz val="8"/>
      <color theme="1"/>
      <name val="Arial"/>
      <family val="2"/>
    </font>
    <font>
      <sz val="8"/>
      <name val="Arial"/>
      <family val="2"/>
    </font>
    <font>
      <sz val="8"/>
      <color rgb="FF000000"/>
      <name val="Arial"/>
    </font>
    <font>
      <sz val="8"/>
      <name val="Arial"/>
    </font>
    <font>
      <b/>
      <sz val="10"/>
      <name val="Arial"/>
      <family val="2"/>
    </font>
    <font>
      <b/>
      <sz val="12"/>
      <name val="Arial"/>
      <family val="2"/>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0" fontId="2" fillId="0" borderId="0"/>
  </cellStyleXfs>
  <cellXfs count="67">
    <xf numFmtId="0" fontId="0" fillId="0" borderId="0" xfId="0" applyAlignment="1">
      <alignment horizontal="left" vertical="top"/>
    </xf>
    <xf numFmtId="0" fontId="0" fillId="0" borderId="0" xfId="0" applyAlignment="1">
      <alignment horizontal="left" vertical="center"/>
    </xf>
    <xf numFmtId="0" fontId="1"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left" vertical="top"/>
    </xf>
    <xf numFmtId="1" fontId="6" fillId="0" borderId="1" xfId="0" applyNumberFormat="1" applyFont="1" applyBorder="1" applyAlignment="1">
      <alignment horizontal="center" vertical="center" textRotation="90" wrapText="1"/>
    </xf>
    <xf numFmtId="0" fontId="8" fillId="3" borderId="1" xfId="0"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9" fillId="6" borderId="1" xfId="0" applyFont="1" applyFill="1" applyBorder="1" applyAlignment="1">
      <alignment horizontal="center" vertical="center" textRotation="90" wrapText="1"/>
    </xf>
    <xf numFmtId="0" fontId="3" fillId="7" borderId="0" xfId="0" applyFont="1" applyFill="1" applyAlignment="1">
      <alignment horizontal="center" vertical="center"/>
    </xf>
    <xf numFmtId="0" fontId="4" fillId="7" borderId="0" xfId="0" applyFont="1" applyFill="1" applyAlignment="1">
      <alignment horizontal="center" vertical="center"/>
    </xf>
    <xf numFmtId="1" fontId="5" fillId="0" borderId="1" xfId="0" applyNumberFormat="1" applyFont="1" applyBorder="1" applyAlignment="1">
      <alignment horizontal="center" vertical="center" shrinkToFit="1"/>
    </xf>
    <xf numFmtId="0" fontId="10" fillId="0" borderId="1" xfId="0" applyFont="1" applyBorder="1" applyAlignment="1">
      <alignment horizontal="center" vertical="center" textRotation="90" wrapText="1"/>
    </xf>
    <xf numFmtId="0" fontId="10" fillId="0" borderId="1" xfId="0" applyFont="1" applyBorder="1" applyAlignment="1">
      <alignment horizontal="center" vertical="center" wrapText="1"/>
    </xf>
    <xf numFmtId="1" fontId="5" fillId="0" borderId="1" xfId="0" applyNumberFormat="1" applyFont="1" applyBorder="1" applyAlignment="1">
      <alignment horizontal="center" vertical="center" textRotation="90" shrinkToFit="1"/>
    </xf>
    <xf numFmtId="1" fontId="5" fillId="0" borderId="1" xfId="0" applyNumberFormat="1" applyFont="1" applyBorder="1" applyAlignment="1">
      <alignment horizontal="center" vertical="center" textRotation="90" wrapText="1"/>
    </xf>
    <xf numFmtId="0" fontId="10" fillId="0" borderId="1" xfId="0" applyFont="1" applyBorder="1" applyAlignment="1">
      <alignment horizontal="left" wrapText="1" indent="1"/>
    </xf>
    <xf numFmtId="0" fontId="10" fillId="0" borderId="1" xfId="0" applyFont="1" applyBorder="1" applyAlignment="1">
      <alignment horizontal="left" vertical="center" wrapText="1"/>
    </xf>
    <xf numFmtId="0" fontId="5" fillId="0" borderId="0" xfId="0" applyFont="1" applyAlignment="1">
      <alignment vertical="top"/>
    </xf>
    <xf numFmtId="0" fontId="10" fillId="0" borderId="1" xfId="0" applyFont="1" applyBorder="1" applyAlignment="1">
      <alignment horizontal="left" vertical="center" wrapText="1" indent="1"/>
    </xf>
    <xf numFmtId="0" fontId="5" fillId="0" borderId="0" xfId="0" applyFont="1" applyAlignment="1">
      <alignment horizontal="left" vertical="center"/>
    </xf>
    <xf numFmtId="0" fontId="12" fillId="0" borderId="1" xfId="0" applyFont="1" applyBorder="1" applyAlignment="1">
      <alignment horizontal="center" vertical="center" textRotation="90" wrapText="1"/>
    </xf>
    <xf numFmtId="0" fontId="11" fillId="0" borderId="1" xfId="0" applyFont="1" applyBorder="1" applyAlignment="1">
      <alignment vertical="center" wrapText="1"/>
    </xf>
    <xf numFmtId="0" fontId="12" fillId="0" borderId="1" xfId="0" applyFont="1" applyBorder="1" applyAlignment="1">
      <alignment vertical="center" wrapText="1"/>
    </xf>
    <xf numFmtId="1" fontId="11" fillId="0" borderId="1" xfId="0" applyNumberFormat="1" applyFont="1" applyBorder="1" applyAlignment="1">
      <alignment horizontal="center" vertical="center" textRotation="90" shrinkToFit="1"/>
    </xf>
    <xf numFmtId="1" fontId="11" fillId="0" borderId="1" xfId="0" applyNumberFormat="1" applyFont="1" applyBorder="1" applyAlignment="1">
      <alignment horizontal="center" vertical="center" textRotation="90"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indent="1"/>
    </xf>
    <xf numFmtId="0" fontId="11" fillId="0" borderId="0" xfId="0" applyFont="1" applyAlignment="1">
      <alignment horizontal="left" vertical="top"/>
    </xf>
    <xf numFmtId="0" fontId="12" fillId="0" borderId="1" xfId="0" applyFont="1" applyBorder="1" applyAlignment="1">
      <alignment horizontal="left" vertical="center" wrapText="1" indent="1"/>
    </xf>
    <xf numFmtId="0" fontId="10" fillId="4" borderId="1" xfId="0" applyFont="1" applyFill="1" applyBorder="1" applyAlignment="1">
      <alignment horizontal="left" vertical="center" textRotation="90" wrapText="1"/>
    </xf>
    <xf numFmtId="0" fontId="10" fillId="4" borderId="1" xfId="0" applyFont="1" applyFill="1" applyBorder="1" applyAlignment="1">
      <alignment vertical="center" wrapText="1"/>
    </xf>
    <xf numFmtId="0" fontId="10" fillId="4" borderId="1" xfId="0" applyFont="1" applyFill="1" applyBorder="1" applyAlignment="1">
      <alignment horizontal="left" textRotation="90" wrapText="1"/>
    </xf>
    <xf numFmtId="0" fontId="10" fillId="4"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indent="1"/>
    </xf>
    <xf numFmtId="0" fontId="5" fillId="4" borderId="1" xfId="0" applyFont="1" applyFill="1" applyBorder="1" applyAlignment="1">
      <alignment vertical="center" wrapText="1"/>
    </xf>
    <xf numFmtId="0" fontId="5" fillId="4" borderId="7" xfId="0" applyFont="1" applyFill="1" applyBorder="1" applyAlignment="1">
      <alignment horizontal="justify" vertical="top" wrapText="1"/>
    </xf>
    <xf numFmtId="0" fontId="12" fillId="6" borderId="1" xfId="0" applyFont="1" applyFill="1" applyBorder="1" applyAlignment="1">
      <alignment horizontal="center" vertical="center" textRotation="90"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7" fillId="2" borderId="5" xfId="0" applyFont="1" applyFill="1" applyBorder="1" applyAlignment="1">
      <alignment horizontal="center" vertical="center" textRotation="90" wrapText="1"/>
    </xf>
    <xf numFmtId="0" fontId="7" fillId="2" borderId="6" xfId="0" applyFont="1" applyFill="1" applyBorder="1" applyAlignment="1">
      <alignment horizontal="center" vertical="center" textRotation="90" wrapText="1"/>
    </xf>
    <xf numFmtId="0" fontId="9" fillId="5" borderId="5" xfId="0" applyFont="1" applyFill="1" applyBorder="1" applyAlignment="1">
      <alignment horizontal="center" vertical="center" textRotation="90" wrapText="1"/>
    </xf>
    <xf numFmtId="0" fontId="9" fillId="5" borderId="6" xfId="0" applyFont="1" applyFill="1" applyBorder="1" applyAlignment="1">
      <alignment horizontal="center" vertical="center" textRotation="90"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9" fillId="6" borderId="5" xfId="0" applyFont="1" applyFill="1" applyBorder="1" applyAlignment="1">
      <alignment horizontal="center" vertical="center" textRotation="90" wrapText="1"/>
    </xf>
    <xf numFmtId="0" fontId="9" fillId="6" borderId="6" xfId="0" applyFont="1" applyFill="1" applyBorder="1" applyAlignment="1">
      <alignment horizontal="center" vertical="center" textRotation="90"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cellXfs>
  <cellStyles count="4">
    <cellStyle name="Millares 2 2" xfId="1" xr:uid="{8F366BD6-94F1-B94E-A634-0CF0022552A2}"/>
    <cellStyle name="Normal" xfId="0" builtinId="0"/>
    <cellStyle name="Normal 2" xfId="2" xr:uid="{7E9D0E5F-EEE2-704E-B343-7FE7BC95F651}"/>
    <cellStyle name="Normal 3" xfId="3" xr:uid="{95BD76DB-1036-F64F-A4AB-D2DCA0FE759E}"/>
  </cellStyles>
  <dxfs count="4">
    <dxf>
      <fill>
        <patternFill>
          <bgColor rgb="FF4E8F00"/>
        </patternFill>
      </fill>
    </dxf>
    <dxf>
      <fill>
        <patternFill>
          <bgColor rgb="FFFFFF00"/>
        </patternFill>
      </fill>
    </dxf>
    <dxf>
      <fill>
        <patternFill>
          <bgColor theme="9" tint="-0.24994659260841701"/>
        </patternFill>
      </fill>
    </dxf>
    <dxf>
      <fill>
        <patternFill>
          <bgColor theme="5"/>
        </patternFill>
      </fill>
    </dxf>
  </dxfs>
  <tableStyles count="0" defaultTableStyle="TableStyleMedium9" defaultPivotStyle="PivotStyleLight16"/>
  <colors>
    <mruColors>
      <color rgb="FF4E8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76200</xdr:rowOff>
    </xdr:from>
    <xdr:to>
      <xdr:col>16</xdr:col>
      <xdr:colOff>584200</xdr:colOff>
      <xdr:row>29</xdr:row>
      <xdr:rowOff>86575</xdr:rowOff>
    </xdr:to>
    <xdr:pic>
      <xdr:nvPicPr>
        <xdr:cNvPr id="2" name="Imagen 1">
          <a:extLst>
            <a:ext uri="{FF2B5EF4-FFF2-40B4-BE49-F238E27FC236}">
              <a16:creationId xmlns:a16="http://schemas.microsoft.com/office/drawing/2014/main" id="{26A3F0A4-3674-D20F-7020-3D0F40946012}"/>
            </a:ext>
          </a:extLst>
        </xdr:cNvPr>
        <xdr:cNvPicPr>
          <a:picLocks noChangeAspect="1"/>
        </xdr:cNvPicPr>
      </xdr:nvPicPr>
      <xdr:blipFill>
        <a:blip xmlns:r="http://schemas.openxmlformats.org/officeDocument/2006/relationships" r:embed="rId1"/>
        <a:stretch>
          <a:fillRect/>
        </a:stretch>
      </xdr:blipFill>
      <xdr:spPr>
        <a:xfrm>
          <a:off x="190500" y="241300"/>
          <a:ext cx="11569700" cy="4633175"/>
        </a:xfrm>
        <a:prstGeom prst="rect">
          <a:avLst/>
        </a:prstGeom>
      </xdr:spPr>
    </xdr:pic>
    <xdr:clientData/>
  </xdr:twoCellAnchor>
  <xdr:twoCellAnchor editAs="oneCell">
    <xdr:from>
      <xdr:col>0</xdr:col>
      <xdr:colOff>292100</xdr:colOff>
      <xdr:row>29</xdr:row>
      <xdr:rowOff>152400</xdr:rowOff>
    </xdr:from>
    <xdr:to>
      <xdr:col>8</xdr:col>
      <xdr:colOff>76200</xdr:colOff>
      <xdr:row>54</xdr:row>
      <xdr:rowOff>139700</xdr:rowOff>
    </xdr:to>
    <xdr:pic>
      <xdr:nvPicPr>
        <xdr:cNvPr id="4" name="Imagen 3">
          <a:extLst>
            <a:ext uri="{FF2B5EF4-FFF2-40B4-BE49-F238E27FC236}">
              <a16:creationId xmlns:a16="http://schemas.microsoft.com/office/drawing/2014/main" id="{B4F36489-1688-AFCA-DF55-95DB9C45C46D}"/>
            </a:ext>
          </a:extLst>
        </xdr:cNvPr>
        <xdr:cNvPicPr>
          <a:picLocks noChangeAspect="1"/>
        </xdr:cNvPicPr>
      </xdr:nvPicPr>
      <xdr:blipFill>
        <a:blip xmlns:r="http://schemas.openxmlformats.org/officeDocument/2006/relationships" r:embed="rId2"/>
        <a:stretch>
          <a:fillRect/>
        </a:stretch>
      </xdr:blipFill>
      <xdr:spPr>
        <a:xfrm>
          <a:off x="292100" y="4940300"/>
          <a:ext cx="5372100" cy="411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E365-2DBD-B344-A9D0-EFEDE14BB427}">
  <sheetPr>
    <tabColor theme="3" tint="-0.499984740745262"/>
  </sheetPr>
  <dimension ref="A1:W15"/>
  <sheetViews>
    <sheetView showGridLines="0" tabSelected="1" zoomScale="80" zoomScaleNormal="80" workbookViewId="0">
      <pane xSplit="1" ySplit="4" topLeftCell="C5" activePane="bottomRight" state="frozen"/>
      <selection pane="bottomRight" activeCell="C5" sqref="C5"/>
      <selection pane="bottomLeft" activeCell="A5" sqref="A5"/>
      <selection pane="topRight" activeCell="B1" sqref="B1"/>
    </sheetView>
  </sheetViews>
  <sheetFormatPr defaultColWidth="9" defaultRowHeight="11.25"/>
  <cols>
    <col min="1" max="3" width="4" style="4" customWidth="1"/>
    <col min="4" max="4" width="18.83203125" style="4" customWidth="1"/>
    <col min="5" max="5" width="29.33203125" style="4" customWidth="1"/>
    <col min="6" max="6" width="31.33203125" style="22" customWidth="1"/>
    <col min="7" max="7" width="32" style="22" customWidth="1"/>
    <col min="8" max="8" width="4.6640625" style="4" customWidth="1"/>
    <col min="9" max="9" width="4.1640625" style="4" customWidth="1"/>
    <col min="10" max="10" width="4.6640625" style="4" customWidth="1"/>
    <col min="11" max="11" width="6.1640625" style="5" customWidth="1"/>
    <col min="12" max="12" width="15.1640625" style="4" customWidth="1"/>
    <col min="13" max="13" width="30" style="4" customWidth="1"/>
    <col min="14" max="14" width="4.6640625" style="4" customWidth="1"/>
    <col min="15" max="16" width="4.83203125" style="4" customWidth="1"/>
    <col min="17" max="17" width="4.6640625" style="5" customWidth="1"/>
    <col min="18" max="18" width="9.6640625" style="4" customWidth="1"/>
    <col min="19" max="19" width="10.83203125" style="4" customWidth="1"/>
    <col min="20" max="20" width="9.6640625" style="4" customWidth="1"/>
    <col min="21" max="21" width="13.33203125" style="4" customWidth="1"/>
    <col min="22" max="22" width="20" style="4" customWidth="1"/>
    <col min="23" max="23" width="16.1640625" style="4" customWidth="1"/>
    <col min="24" max="24" width="2" style="4" customWidth="1"/>
    <col min="25" max="16384" width="9" style="4"/>
  </cols>
  <sheetData>
    <row r="1" spans="1:23" s="8" customFormat="1" ht="15" customHeight="1">
      <c r="A1" s="46" t="s">
        <v>0</v>
      </c>
      <c r="B1" s="47"/>
      <c r="C1" s="47"/>
      <c r="D1" s="47"/>
      <c r="E1" s="47"/>
      <c r="F1" s="47"/>
      <c r="G1" s="47"/>
      <c r="H1" s="47"/>
      <c r="I1" s="47"/>
      <c r="J1" s="47"/>
      <c r="K1" s="47"/>
      <c r="L1" s="47"/>
      <c r="M1" s="47"/>
      <c r="N1" s="47"/>
      <c r="O1" s="47"/>
      <c r="P1" s="47"/>
      <c r="Q1" s="47"/>
      <c r="R1" s="47"/>
      <c r="S1" s="47"/>
      <c r="T1" s="47"/>
      <c r="U1" s="47"/>
      <c r="V1" s="47"/>
      <c r="W1" s="48"/>
    </row>
    <row r="2" spans="1:23" s="8" customFormat="1" ht="55.5" customHeight="1">
      <c r="A2" s="49" t="s">
        <v>1</v>
      </c>
      <c r="B2" s="50"/>
      <c r="C2" s="50"/>
      <c r="D2" s="50"/>
      <c r="E2" s="50"/>
      <c r="F2" s="50"/>
      <c r="G2" s="50"/>
      <c r="H2" s="50"/>
      <c r="I2" s="50"/>
      <c r="J2" s="50"/>
      <c r="K2" s="50"/>
      <c r="L2" s="50"/>
      <c r="M2" s="50"/>
      <c r="N2" s="50"/>
      <c r="O2" s="50"/>
      <c r="P2" s="50"/>
      <c r="Q2" s="50"/>
      <c r="R2" s="50"/>
      <c r="S2" s="50"/>
      <c r="T2" s="50"/>
      <c r="U2" s="50"/>
      <c r="V2" s="50"/>
      <c r="W2" s="51"/>
    </row>
    <row r="3" spans="1:23" s="5" customFormat="1" ht="32.1" customHeight="1">
      <c r="A3" s="52" t="s">
        <v>2</v>
      </c>
      <c r="B3" s="54" t="s">
        <v>3</v>
      </c>
      <c r="C3" s="54" t="s">
        <v>4</v>
      </c>
      <c r="D3" s="54" t="s">
        <v>5</v>
      </c>
      <c r="E3" s="54" t="s">
        <v>6</v>
      </c>
      <c r="F3" s="56" t="s">
        <v>7</v>
      </c>
      <c r="G3" s="56" t="s">
        <v>8</v>
      </c>
      <c r="H3" s="54" t="s">
        <v>9</v>
      </c>
      <c r="I3" s="54" t="s">
        <v>10</v>
      </c>
      <c r="J3" s="58" t="s">
        <v>11</v>
      </c>
      <c r="K3" s="58" t="s">
        <v>12</v>
      </c>
      <c r="L3" s="65" t="s">
        <v>13</v>
      </c>
      <c r="M3" s="60" t="s">
        <v>14</v>
      </c>
      <c r="N3" s="62" t="s">
        <v>15</v>
      </c>
      <c r="O3" s="63"/>
      <c r="P3" s="63"/>
      <c r="Q3" s="64"/>
      <c r="R3" s="65" t="s">
        <v>16</v>
      </c>
      <c r="S3" s="60" t="s">
        <v>17</v>
      </c>
      <c r="T3" s="60" t="s">
        <v>18</v>
      </c>
      <c r="U3" s="60" t="s">
        <v>19</v>
      </c>
      <c r="V3" s="62" t="s">
        <v>20</v>
      </c>
      <c r="W3" s="64"/>
    </row>
    <row r="4" spans="1:23" s="5" customFormat="1" ht="53.1" customHeight="1">
      <c r="A4" s="53"/>
      <c r="B4" s="55"/>
      <c r="C4" s="55"/>
      <c r="D4" s="55"/>
      <c r="E4" s="55"/>
      <c r="F4" s="57"/>
      <c r="G4" s="57"/>
      <c r="H4" s="55"/>
      <c r="I4" s="55"/>
      <c r="J4" s="59"/>
      <c r="K4" s="59"/>
      <c r="L4" s="66"/>
      <c r="M4" s="61"/>
      <c r="N4" s="11" t="s">
        <v>9</v>
      </c>
      <c r="O4" s="11" t="s">
        <v>21</v>
      </c>
      <c r="P4" s="12" t="s">
        <v>11</v>
      </c>
      <c r="Q4" s="12" t="s">
        <v>12</v>
      </c>
      <c r="R4" s="66"/>
      <c r="S4" s="61"/>
      <c r="T4" s="61"/>
      <c r="U4" s="61"/>
      <c r="V4" s="10" t="s">
        <v>22</v>
      </c>
      <c r="W4" s="10" t="s">
        <v>23</v>
      </c>
    </row>
    <row r="5" spans="1:23" s="24" customFormat="1" ht="116.25" customHeight="1">
      <c r="A5" s="15">
        <v>1</v>
      </c>
      <c r="B5" s="16" t="s">
        <v>24</v>
      </c>
      <c r="C5" s="16" t="s">
        <v>25</v>
      </c>
      <c r="D5" s="34" t="s">
        <v>26</v>
      </c>
      <c r="E5" s="34" t="s">
        <v>27</v>
      </c>
      <c r="F5" s="43" t="s">
        <v>28</v>
      </c>
      <c r="G5" s="37" t="s">
        <v>29</v>
      </c>
      <c r="H5" s="18">
        <v>1</v>
      </c>
      <c r="I5" s="18">
        <v>4</v>
      </c>
      <c r="J5" s="18">
        <f t="shared" ref="J5" si="0">+H5+I5</f>
        <v>5</v>
      </c>
      <c r="K5" s="19" t="str" cm="1">
        <f t="array" ref="K5">_xlfn.IFS(J5=0,"",J5&lt;4.1,"Riesgo bajo",J5=5,"Riesgo medio",J5&lt;7.1,"Riesgo alto",J5&lt;10.1,"Riesgo extremo")</f>
        <v>Riesgo medio</v>
      </c>
      <c r="L5" s="17" t="s">
        <v>30</v>
      </c>
      <c r="M5" s="39" t="s">
        <v>31</v>
      </c>
      <c r="N5" s="18">
        <v>1</v>
      </c>
      <c r="O5" s="18">
        <v>3</v>
      </c>
      <c r="P5" s="18">
        <f t="shared" ref="P5" si="1">+N5+O5</f>
        <v>4</v>
      </c>
      <c r="Q5" s="19" t="str" cm="1">
        <f t="array" ref="Q5">_xlfn.IFS(P5=0,"",P5&lt;4.1,"Riesgo bajo",P5=5,"Riesgo medio",P5&lt;7.1,"Riesgo alto",P5&lt;10.1,"Riesgo extremo")</f>
        <v>Riesgo bajo</v>
      </c>
      <c r="R5" s="23" t="s">
        <v>32</v>
      </c>
      <c r="S5" s="21" t="s">
        <v>33</v>
      </c>
      <c r="T5" s="17" t="s">
        <v>34</v>
      </c>
      <c r="U5" s="17" t="s">
        <v>35</v>
      </c>
      <c r="V5" s="17" t="s">
        <v>36</v>
      </c>
      <c r="W5" s="17" t="s">
        <v>37</v>
      </c>
    </row>
    <row r="6" spans="1:23" s="8" customFormat="1" ht="54.95" customHeight="1">
      <c r="A6" s="15">
        <v>2</v>
      </c>
      <c r="B6" s="16" t="s">
        <v>38</v>
      </c>
      <c r="C6" s="16" t="s">
        <v>25</v>
      </c>
      <c r="D6" s="36" t="s">
        <v>39</v>
      </c>
      <c r="E6" s="36" t="s">
        <v>27</v>
      </c>
      <c r="F6" s="44" t="s">
        <v>40</v>
      </c>
      <c r="G6" s="35" t="s">
        <v>41</v>
      </c>
      <c r="H6" s="18">
        <v>2</v>
      </c>
      <c r="I6" s="18">
        <v>3</v>
      </c>
      <c r="J6" s="18">
        <f>+H6+I6</f>
        <v>5</v>
      </c>
      <c r="K6" s="9" t="str" cm="1">
        <f t="array" ref="K6">_xlfn.IFS(J6=0,"",J6&lt;4.1,"Riesgo bajo",J6=5,"Riesgo medio",J6&lt;7.1,"Riesgo alto",J6&lt;10.1,"Riesgo extremo")</f>
        <v>Riesgo medio</v>
      </c>
      <c r="L6" s="17" t="s">
        <v>42</v>
      </c>
      <c r="M6" s="39" t="s">
        <v>43</v>
      </c>
      <c r="N6" s="18">
        <v>1</v>
      </c>
      <c r="O6" s="18">
        <v>1</v>
      </c>
      <c r="P6" s="18">
        <f>+N6+O6</f>
        <v>2</v>
      </c>
      <c r="Q6" s="9" t="str" cm="1">
        <f t="array" ref="Q6">_xlfn.IFS(P6=0,"",P6&lt;4.1,"Riesgo bajo",P6=5,"Riesgo medio",P6&lt;7.1,"Riesgo alto",P6&lt;10.1,"Riesgo extremo")</f>
        <v>Riesgo bajo</v>
      </c>
      <c r="R6" s="20" t="s">
        <v>44</v>
      </c>
      <c r="S6" s="21" t="s">
        <v>45</v>
      </c>
      <c r="T6" s="21" t="s">
        <v>46</v>
      </c>
      <c r="U6" s="21" t="s">
        <v>47</v>
      </c>
      <c r="V6" s="21" t="s">
        <v>48</v>
      </c>
      <c r="W6" s="21" t="s">
        <v>49</v>
      </c>
    </row>
    <row r="7" spans="1:23" s="32" customFormat="1" ht="93" customHeight="1">
      <c r="A7" s="15">
        <v>3</v>
      </c>
      <c r="B7" s="25" t="s">
        <v>38</v>
      </c>
      <c r="C7" s="25" t="s">
        <v>50</v>
      </c>
      <c r="D7" s="25" t="s">
        <v>51</v>
      </c>
      <c r="E7" s="25" t="s">
        <v>27</v>
      </c>
      <c r="F7" s="26" t="s">
        <v>52</v>
      </c>
      <c r="G7" s="27" t="s">
        <v>53</v>
      </c>
      <c r="H7" s="28">
        <v>2</v>
      </c>
      <c r="I7" s="28">
        <v>3</v>
      </c>
      <c r="J7" s="28">
        <f t="shared" ref="J7:J15" si="2">+H7+I7</f>
        <v>5</v>
      </c>
      <c r="K7" s="29" t="str" cm="1">
        <f t="array" ref="K7">_xlfn.IFS(J7=0,"",J7&lt;4.1,"Riesgo bajo",J7=5,"Riesgo medio",J7&lt;7.1,"Riesgo alto",J7&lt;10.1,"Riesgo extremo")</f>
        <v>Riesgo medio</v>
      </c>
      <c r="L7" s="30" t="s">
        <v>54</v>
      </c>
      <c r="M7" s="38" t="s">
        <v>55</v>
      </c>
      <c r="N7" s="28">
        <v>1</v>
      </c>
      <c r="O7" s="28">
        <v>1</v>
      </c>
      <c r="P7" s="28">
        <f t="shared" ref="P7:P15" si="3">+N7+O7</f>
        <v>2</v>
      </c>
      <c r="Q7" s="29" t="str" cm="1">
        <f t="array" ref="Q7">_xlfn.IFS(P7=0,"",P7&lt;4.1,"Riesgo bajo",P7=5,"Riesgo medio",P7&lt;7.1,"Riesgo alto",P7&lt;10.1,"Riesgo extremo")</f>
        <v>Riesgo bajo</v>
      </c>
      <c r="R7" s="31" t="s">
        <v>44</v>
      </c>
      <c r="S7" s="30" t="s">
        <v>56</v>
      </c>
      <c r="T7" s="30" t="s">
        <v>57</v>
      </c>
      <c r="U7" s="30" t="s">
        <v>58</v>
      </c>
      <c r="V7" s="30" t="s">
        <v>59</v>
      </c>
      <c r="W7" s="31" t="s">
        <v>60</v>
      </c>
    </row>
    <row r="8" spans="1:23" s="32" customFormat="1" ht="66" customHeight="1">
      <c r="A8" s="15">
        <v>4</v>
      </c>
      <c r="B8" s="25" t="s">
        <v>24</v>
      </c>
      <c r="C8" s="25" t="s">
        <v>25</v>
      </c>
      <c r="D8" s="25" t="s">
        <v>51</v>
      </c>
      <c r="E8" s="25" t="s">
        <v>27</v>
      </c>
      <c r="F8" s="27" t="s">
        <v>61</v>
      </c>
      <c r="G8" s="27" t="s">
        <v>62</v>
      </c>
      <c r="H8" s="28">
        <v>1</v>
      </c>
      <c r="I8" s="28">
        <v>1</v>
      </c>
      <c r="J8" s="28">
        <f t="shared" si="2"/>
        <v>2</v>
      </c>
      <c r="K8" s="29" t="str" cm="1">
        <f t="array" ref="K8">_xlfn.IFS(J8=0,"",J8&lt;4.1,"Riesgo bajo",J8=5,"Riesgo medio",J8&lt;7.1,"Riesgo alto",J8&lt;10.1,"Riesgo extremo")</f>
        <v>Riesgo bajo</v>
      </c>
      <c r="L8" s="30" t="s">
        <v>54</v>
      </c>
      <c r="M8" s="38" t="s">
        <v>63</v>
      </c>
      <c r="N8" s="28">
        <v>1</v>
      </c>
      <c r="O8" s="28">
        <v>1</v>
      </c>
      <c r="P8" s="28">
        <f t="shared" si="3"/>
        <v>2</v>
      </c>
      <c r="Q8" s="29" t="str" cm="1">
        <f t="array" ref="Q8">_xlfn.IFS(P8=0,"",P8&lt;4.1,"Riesgo bajo",P8=5,"Riesgo medio",P8&lt;7.1,"Riesgo alto",P8&lt;10.1,"Riesgo extremo")</f>
        <v>Riesgo bajo</v>
      </c>
      <c r="R8" s="31" t="s">
        <v>44</v>
      </c>
      <c r="S8" s="30" t="s">
        <v>56</v>
      </c>
      <c r="T8" s="30" t="s">
        <v>64</v>
      </c>
      <c r="U8" s="30" t="s">
        <v>65</v>
      </c>
      <c r="V8" s="30" t="s">
        <v>66</v>
      </c>
      <c r="W8" s="31" t="s">
        <v>49</v>
      </c>
    </row>
    <row r="9" spans="1:23" s="32" customFormat="1" ht="54.75" customHeight="1">
      <c r="A9" s="15">
        <v>5</v>
      </c>
      <c r="B9" s="25" t="s">
        <v>38</v>
      </c>
      <c r="C9" s="25" t="s">
        <v>25</v>
      </c>
      <c r="D9" s="45" t="s">
        <v>39</v>
      </c>
      <c r="E9" s="25" t="s">
        <v>67</v>
      </c>
      <c r="F9" s="40" t="s">
        <v>68</v>
      </c>
      <c r="G9" s="40" t="s">
        <v>69</v>
      </c>
      <c r="H9" s="28">
        <v>2</v>
      </c>
      <c r="I9" s="28">
        <v>2</v>
      </c>
      <c r="J9" s="28">
        <f t="shared" si="2"/>
        <v>4</v>
      </c>
      <c r="K9" s="29" t="str" cm="1">
        <f t="array" ref="K9">_xlfn.IFS(J9=0,"",J9&lt;4.1,"Riesgo bajo",J9=5,"Riesgo medio",J9&lt;7.1,"Riesgo alto",J9&lt;10.1,"Riesgo extremo")</f>
        <v>Riesgo bajo</v>
      </c>
      <c r="L9" s="17" t="s">
        <v>30</v>
      </c>
      <c r="M9" s="38" t="s">
        <v>70</v>
      </c>
      <c r="N9" s="28">
        <v>2</v>
      </c>
      <c r="O9" s="28">
        <v>2</v>
      </c>
      <c r="P9" s="28">
        <f t="shared" si="3"/>
        <v>4</v>
      </c>
      <c r="Q9" s="29" t="str" cm="1">
        <f t="array" ref="Q9">_xlfn.IFS(P9=0,"",P9&lt;4.1,"Riesgo bajo",P9=5,"Riesgo medio",P9&lt;7.1,"Riesgo alto",P9&lt;10.1,"Riesgo extremo")</f>
        <v>Riesgo bajo</v>
      </c>
      <c r="R9" s="31" t="s">
        <v>44</v>
      </c>
      <c r="S9" s="17" t="s">
        <v>71</v>
      </c>
      <c r="T9" s="17" t="s">
        <v>72</v>
      </c>
      <c r="U9" s="17" t="s">
        <v>73</v>
      </c>
      <c r="V9" s="41" t="s">
        <v>74</v>
      </c>
      <c r="W9" s="31" t="s">
        <v>49</v>
      </c>
    </row>
    <row r="10" spans="1:23" s="32" customFormat="1" ht="102" customHeight="1">
      <c r="A10" s="15">
        <v>6</v>
      </c>
      <c r="B10" s="25" t="s">
        <v>38</v>
      </c>
      <c r="C10" s="25" t="s">
        <v>25</v>
      </c>
      <c r="D10" s="25" t="s">
        <v>39</v>
      </c>
      <c r="E10" s="25" t="s">
        <v>27</v>
      </c>
      <c r="F10" s="40" t="s">
        <v>75</v>
      </c>
      <c r="G10" s="40" t="s">
        <v>76</v>
      </c>
      <c r="H10" s="28">
        <v>3</v>
      </c>
      <c r="I10" s="28">
        <v>2</v>
      </c>
      <c r="J10" s="28">
        <f t="shared" si="2"/>
        <v>5</v>
      </c>
      <c r="K10" s="29" t="str" cm="1">
        <f t="array" ref="K10">_xlfn.IFS(J10=0,"",J10&lt;4.1,"Riesgo bajo",J10=5,"Riesgo medio",J10&lt;7.1,"Riesgo alto",J10&lt;10.1,"Riesgo extremo")</f>
        <v>Riesgo medio</v>
      </c>
      <c r="L10" s="30" t="s">
        <v>54</v>
      </c>
      <c r="M10" s="38" t="s">
        <v>77</v>
      </c>
      <c r="N10" s="28">
        <v>1</v>
      </c>
      <c r="O10" s="28">
        <v>1</v>
      </c>
      <c r="P10" s="28">
        <f t="shared" si="3"/>
        <v>2</v>
      </c>
      <c r="Q10" s="29" t="str" cm="1">
        <f t="array" ref="Q10">_xlfn.IFS(P10=0,"",P10&lt;4.1,"Riesgo bajo",P10=5,"Riesgo medio",P10&lt;7.1,"Riesgo alto",P10&lt;10.1,"Riesgo extremo")</f>
        <v>Riesgo bajo</v>
      </c>
      <c r="R10" s="31" t="s">
        <v>44</v>
      </c>
      <c r="S10" s="17" t="s">
        <v>78</v>
      </c>
      <c r="T10" s="17" t="s">
        <v>79</v>
      </c>
      <c r="U10" s="17" t="s">
        <v>80</v>
      </c>
      <c r="V10" s="17" t="s">
        <v>81</v>
      </c>
      <c r="W10" s="31" t="s">
        <v>49</v>
      </c>
    </row>
    <row r="11" spans="1:23" s="32" customFormat="1" ht="91.5" customHeight="1">
      <c r="A11" s="15">
        <v>7</v>
      </c>
      <c r="B11" s="25" t="s">
        <v>24</v>
      </c>
      <c r="C11" s="25" t="s">
        <v>25</v>
      </c>
      <c r="D11" s="25" t="s">
        <v>39</v>
      </c>
      <c r="E11" s="25" t="s">
        <v>27</v>
      </c>
      <c r="F11" s="39" t="s">
        <v>82</v>
      </c>
      <c r="G11" s="40" t="s">
        <v>83</v>
      </c>
      <c r="H11" s="28">
        <v>3</v>
      </c>
      <c r="I11" s="28">
        <v>2</v>
      </c>
      <c r="J11" s="28">
        <f t="shared" si="2"/>
        <v>5</v>
      </c>
      <c r="K11" s="29" t="str" cm="1">
        <f t="array" ref="K11">_xlfn.IFS(J11=0,"",J11&lt;4.1,"Riesgo bajo",J11=5,"Riesgo medio",J11&lt;7.1,"Riesgo alto",J11&lt;10.1,"Riesgo extremo")</f>
        <v>Riesgo medio</v>
      </c>
      <c r="L11" s="30" t="s">
        <v>54</v>
      </c>
      <c r="M11" s="38" t="s">
        <v>84</v>
      </c>
      <c r="N11" s="28">
        <v>1</v>
      </c>
      <c r="O11" s="28">
        <v>1</v>
      </c>
      <c r="P11" s="28">
        <f t="shared" si="3"/>
        <v>2</v>
      </c>
      <c r="Q11" s="29" t="str" cm="1">
        <f t="array" ref="Q11">_xlfn.IFS(P11=0,"",P11&lt;4.1,"Riesgo bajo",P11=5,"Riesgo medio",P11&lt;7.1,"Riesgo alto",P11&lt;10.1,"Riesgo extremo")</f>
        <v>Riesgo bajo</v>
      </c>
      <c r="R11" s="31" t="s">
        <v>44</v>
      </c>
      <c r="S11" s="17" t="s">
        <v>78</v>
      </c>
      <c r="T11" s="17" t="s">
        <v>79</v>
      </c>
      <c r="U11" s="17" t="s">
        <v>85</v>
      </c>
      <c r="V11" s="17" t="s">
        <v>81</v>
      </c>
      <c r="W11" s="31" t="s">
        <v>49</v>
      </c>
    </row>
    <row r="12" spans="1:23" s="32" customFormat="1" ht="54.95" customHeight="1">
      <c r="A12" s="15">
        <v>8</v>
      </c>
      <c r="B12" s="25" t="s">
        <v>38</v>
      </c>
      <c r="C12" s="25" t="s">
        <v>25</v>
      </c>
      <c r="D12" s="25" t="s">
        <v>39</v>
      </c>
      <c r="E12" s="25" t="s">
        <v>27</v>
      </c>
      <c r="F12" s="39" t="s">
        <v>86</v>
      </c>
      <c r="G12" s="40" t="s">
        <v>87</v>
      </c>
      <c r="H12" s="28">
        <v>1</v>
      </c>
      <c r="I12" s="28">
        <v>3</v>
      </c>
      <c r="J12" s="28">
        <f t="shared" si="2"/>
        <v>4</v>
      </c>
      <c r="K12" s="29" t="str" cm="1">
        <f t="array" ref="K12">_xlfn.IFS(J12=0,"",J12&lt;4.1,"Riesgo bajo",J12=5,"Riesgo medio",J12&lt;7.1,"Riesgo alto",J12&lt;10.1,"Riesgo extremo")</f>
        <v>Riesgo bajo</v>
      </c>
      <c r="L12" s="30" t="s">
        <v>54</v>
      </c>
      <c r="M12" s="39" t="s">
        <v>88</v>
      </c>
      <c r="N12" s="28">
        <v>1</v>
      </c>
      <c r="O12" s="28">
        <v>2</v>
      </c>
      <c r="P12" s="28">
        <f t="shared" si="3"/>
        <v>3</v>
      </c>
      <c r="Q12" s="29" t="str" cm="1">
        <f t="array" ref="Q12">_xlfn.IFS(P12=0,"",P12&lt;4.1,"Riesgo bajo",P12=5,"Riesgo medio",P12&lt;7.1,"Riesgo alto",P12&lt;10.1,"Riesgo extremo")</f>
        <v>Riesgo bajo</v>
      </c>
      <c r="R12" s="31" t="s">
        <v>44</v>
      </c>
      <c r="S12" s="17" t="s">
        <v>78</v>
      </c>
      <c r="T12" s="17" t="s">
        <v>89</v>
      </c>
      <c r="U12" s="17" t="s">
        <v>90</v>
      </c>
      <c r="V12" s="42" t="s">
        <v>91</v>
      </c>
      <c r="W12" s="17" t="s">
        <v>92</v>
      </c>
    </row>
    <row r="13" spans="1:23" s="32" customFormat="1" ht="54.95" customHeight="1">
      <c r="A13" s="15">
        <v>9</v>
      </c>
      <c r="B13" s="25" t="s">
        <v>24</v>
      </c>
      <c r="C13" s="25" t="s">
        <v>25</v>
      </c>
      <c r="D13" s="45" t="s">
        <v>26</v>
      </c>
      <c r="E13" s="25" t="s">
        <v>93</v>
      </c>
      <c r="F13" s="27" t="s">
        <v>94</v>
      </c>
      <c r="G13" s="27" t="s">
        <v>95</v>
      </c>
      <c r="H13" s="28">
        <v>2</v>
      </c>
      <c r="I13" s="28">
        <v>3</v>
      </c>
      <c r="J13" s="28">
        <f t="shared" si="2"/>
        <v>5</v>
      </c>
      <c r="K13" s="29" t="str" cm="1">
        <f t="array" ref="K13">_xlfn.IFS(J13=0,"",J13&lt;4.1,"Riesgo bajo",J13=5,"Riesgo medio",J13&lt;7.1,"Riesgo alto",J13&lt;10.1,"Riesgo extremo")</f>
        <v>Riesgo medio</v>
      </c>
      <c r="L13" s="30" t="s">
        <v>96</v>
      </c>
      <c r="M13" s="39" t="s">
        <v>97</v>
      </c>
      <c r="N13" s="28">
        <v>1</v>
      </c>
      <c r="O13" s="28">
        <v>3</v>
      </c>
      <c r="P13" s="28">
        <f t="shared" si="3"/>
        <v>4</v>
      </c>
      <c r="Q13" s="29" t="str" cm="1">
        <f t="array" ref="Q13">_xlfn.IFS(P13=0,"",P13&lt;4.1,"Riesgo bajo",P13=5,"Riesgo medio",P13&lt;7.1,"Riesgo alto",P13&lt;10.1,"Riesgo extremo")</f>
        <v>Riesgo bajo</v>
      </c>
      <c r="R13" s="31" t="s">
        <v>32</v>
      </c>
      <c r="S13" s="21" t="s">
        <v>33</v>
      </c>
      <c r="T13" s="30" t="s">
        <v>98</v>
      </c>
      <c r="U13" s="30" t="s">
        <v>99</v>
      </c>
      <c r="V13" s="30" t="s">
        <v>100</v>
      </c>
      <c r="W13" s="30" t="s">
        <v>101</v>
      </c>
    </row>
    <row r="14" spans="1:23" s="32" customFormat="1" ht="54.95" customHeight="1">
      <c r="A14" s="15">
        <v>10</v>
      </c>
      <c r="B14" s="25" t="s">
        <v>24</v>
      </c>
      <c r="C14" s="25" t="s">
        <v>25</v>
      </c>
      <c r="D14" s="45" t="s">
        <v>26</v>
      </c>
      <c r="E14" s="25" t="s">
        <v>102</v>
      </c>
      <c r="F14" s="27" t="s">
        <v>103</v>
      </c>
      <c r="G14" s="27" t="s">
        <v>104</v>
      </c>
      <c r="H14" s="28">
        <v>2</v>
      </c>
      <c r="I14" s="28">
        <v>2</v>
      </c>
      <c r="J14" s="28">
        <f t="shared" si="2"/>
        <v>4</v>
      </c>
      <c r="K14" s="29" t="str" cm="1">
        <f t="array" ref="K14">_xlfn.IFS(J14=0,"",J14&lt;4.1,"Riesgo bajo",J14=5,"Riesgo medio",J14&lt;7.1,"Riesgo alto",J14&lt;10.1,"Riesgo extremo")</f>
        <v>Riesgo bajo</v>
      </c>
      <c r="L14" s="30" t="s">
        <v>96</v>
      </c>
      <c r="M14" s="33" t="s">
        <v>105</v>
      </c>
      <c r="N14" s="28">
        <v>1</v>
      </c>
      <c r="O14" s="28">
        <v>1</v>
      </c>
      <c r="P14" s="28">
        <f t="shared" si="3"/>
        <v>2</v>
      </c>
      <c r="Q14" s="29" t="str" cm="1">
        <f t="array" ref="Q14">_xlfn.IFS(P14=0,"",P14&lt;4.1,"Riesgo bajo",P14=5,"Riesgo medio",P14&lt;7.1,"Riesgo alto",P14&lt;10.1,"Riesgo extremo")</f>
        <v>Riesgo bajo</v>
      </c>
      <c r="R14" s="31" t="s">
        <v>44</v>
      </c>
      <c r="S14" s="21" t="s">
        <v>33</v>
      </c>
      <c r="T14" s="30" t="s">
        <v>98</v>
      </c>
      <c r="U14" s="30" t="s">
        <v>99</v>
      </c>
      <c r="V14" s="30" t="s">
        <v>100</v>
      </c>
      <c r="W14" s="30" t="s">
        <v>101</v>
      </c>
    </row>
    <row r="15" spans="1:23" s="32" customFormat="1" ht="54.95" customHeight="1">
      <c r="A15" s="15">
        <v>11</v>
      </c>
      <c r="B15" s="25"/>
      <c r="C15" s="25"/>
      <c r="D15" s="25"/>
      <c r="E15" s="25"/>
      <c r="F15" s="27"/>
      <c r="G15" s="27"/>
      <c r="H15" s="28"/>
      <c r="I15" s="28"/>
      <c r="J15" s="28">
        <f t="shared" si="2"/>
        <v>0</v>
      </c>
      <c r="K15" s="29" t="str" cm="1">
        <f t="array" ref="K15">_xlfn.IFS(J15=0,"",J15&lt;4.1,"Riesgo bajo",J15=5,"Riesgo medio",J15&lt;7.1,"Riesgo alto",J15&lt;10.1,"Riesgo extremo")</f>
        <v/>
      </c>
      <c r="L15" s="30"/>
      <c r="M15" s="30"/>
      <c r="N15" s="28"/>
      <c r="O15" s="28"/>
      <c r="P15" s="28">
        <f t="shared" si="3"/>
        <v>0</v>
      </c>
      <c r="Q15" s="29" t="str" cm="1">
        <f t="array" ref="Q15">_xlfn.IFS(P15=0,"",P15&lt;4.1,"Riesgo bajo",P15=5,"Riesgo medio",P15&lt;7.1,"Riesgo alto",P15&lt;10.1,"Riesgo extremo")</f>
        <v/>
      </c>
      <c r="R15" s="31"/>
      <c r="S15" s="30"/>
      <c r="T15" s="30"/>
      <c r="U15" s="30"/>
      <c r="V15" s="30"/>
      <c r="W15" s="30"/>
    </row>
  </sheetData>
  <mergeCells count="21">
    <mergeCell ref="R3:R4"/>
    <mergeCell ref="S3:S4"/>
    <mergeCell ref="T3:T4"/>
    <mergeCell ref="U3:U4"/>
    <mergeCell ref="V3:W3"/>
    <mergeCell ref="A1:W1"/>
    <mergeCell ref="A2:W2"/>
    <mergeCell ref="A3:A4"/>
    <mergeCell ref="B3:B4"/>
    <mergeCell ref="C3:C4"/>
    <mergeCell ref="D3:D4"/>
    <mergeCell ref="E3:E4"/>
    <mergeCell ref="F3:F4"/>
    <mergeCell ref="G3:G4"/>
    <mergeCell ref="H3:H4"/>
    <mergeCell ref="I3:I4"/>
    <mergeCell ref="J3:J4"/>
    <mergeCell ref="K3:K4"/>
    <mergeCell ref="M3:M4"/>
    <mergeCell ref="N3:Q3"/>
    <mergeCell ref="L3:L4"/>
  </mergeCells>
  <conditionalFormatting sqref="K5:K15 Q5:Q15">
    <cfRule type="containsText" dxfId="3" priority="8" operator="containsText" text="Riesgo extremo">
      <formula>NOT(ISERROR(SEARCH("Riesgo extremo",K5)))</formula>
    </cfRule>
    <cfRule type="containsText" dxfId="2" priority="9" operator="containsText" text="Riesgo alto">
      <formula>NOT(ISERROR(SEARCH("Riesgo alto",K5)))</formula>
    </cfRule>
    <cfRule type="containsText" dxfId="1" priority="10" operator="containsText" text="Riesgo medio">
      <formula>NOT(ISERROR(SEARCH("Riesgo medio",K5)))</formula>
    </cfRule>
    <cfRule type="containsText" dxfId="0" priority="11" operator="containsText" text="Riesgo bajo">
      <formula>NOT(ISERROR(SEARCH("Riesgo bajo",K5)))</formula>
    </cfRule>
    <cfRule type="colorScale" priority="12">
      <colorScale>
        <cfvo type="num" val="6"/>
        <cfvo type="num" val="7"/>
        <color rgb="FFFF7128"/>
        <color theme="9" tint="-0.249977111117893"/>
      </colorScale>
    </cfRule>
    <cfRule type="colorScale" priority="13">
      <colorScale>
        <cfvo type="num" val="5"/>
        <cfvo type="num" val="5"/>
        <color rgb="FFFFFF00"/>
        <color rgb="FFFFFF00"/>
      </colorScale>
    </cfRule>
    <cfRule type="colorScale" priority="14">
      <colorScale>
        <cfvo type="num" val="2"/>
        <cfvo type="num" val="4"/>
        <color rgb="FF4E8F00"/>
        <color rgb="FF4E8F00"/>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5FB68073-61C9-41C2-BD8F-FE3523765892}">
          <x14:formula1>
            <xm:f>Lista!$F$5:$F$7</xm:f>
          </x14:formula1>
          <xm:sqref>L15 L7:L8 L10:L12</xm:sqref>
        </x14:dataValidation>
        <x14:dataValidation type="list" allowBlank="1" showInputMessage="1" showErrorMessage="1" xr:uid="{A236F39F-3CD5-4B4A-A1BF-B521B81CF3FB}">
          <x14:formula1>
            <xm:f>Lista!$B$5:$B$6</xm:f>
          </x14:formula1>
          <xm:sqref>B5:B15</xm:sqref>
        </x14:dataValidation>
        <x14:dataValidation type="list" allowBlank="1" showInputMessage="1" showErrorMessage="1" xr:uid="{78542A34-41CE-1941-9CD6-79143D7A79F7}">
          <x14:formula1>
            <xm:f>Lista!$C$5:$C$6</xm:f>
          </x14:formula1>
          <xm:sqref>C5:C15</xm:sqref>
        </x14:dataValidation>
        <x14:dataValidation type="list" allowBlank="1" showInputMessage="1" showErrorMessage="1" xr:uid="{11A565D8-EF62-584F-8327-6B9FF7ED339F}">
          <x14:formula1>
            <xm:f>Lista!$D$5:$D$8</xm:f>
          </x14:formula1>
          <xm:sqref>D5:D15</xm:sqref>
        </x14:dataValidation>
        <x14:dataValidation type="list" allowBlank="1" showInputMessage="1" showErrorMessage="1" xr:uid="{909E7DC9-AF12-814B-8AB5-A845ECA12535}">
          <x14:formula1>
            <xm:f>Lista!$E$5:$E$12</xm:f>
          </x14:formula1>
          <xm:sqref>E5:E15</xm:sqref>
        </x14:dataValidation>
        <x14:dataValidation type="list" allowBlank="1" showInputMessage="1" showErrorMessage="1" xr:uid="{E75CFE14-440E-6749-901E-A6A7E2A9C990}">
          <x14:formula1>
            <xm:f>Lista!$G$5:$G$9</xm:f>
          </x14:formula1>
          <xm:sqref>N5:N15 H5:H15</xm:sqref>
        </x14:dataValidation>
        <x14:dataValidation type="list" allowBlank="1" showInputMessage="1" showErrorMessage="1" xr:uid="{E4408057-34FE-344B-9805-32AFC5EB5FBE}">
          <x14:formula1>
            <xm:f>Lista!$H$5:$H$9</xm:f>
          </x14:formula1>
          <xm:sqref>O5:O15 I5:I15</xm:sqref>
        </x14:dataValidation>
        <x14:dataValidation type="list" allowBlank="1" showInputMessage="1" showErrorMessage="1" xr:uid="{41C4FFC2-972D-5547-B71A-224D63CDD147}">
          <x14:formula1>
            <xm:f>Lista!$I$5:$I$6</xm:f>
          </x14:formula1>
          <xm:sqref>R5:R15</xm:sqref>
        </x14:dataValidation>
        <x14:dataValidation type="list" allowBlank="1" showInputMessage="1" showErrorMessage="1" xr:uid="{3A467D6C-9FBD-42C7-A8A6-2D86D3601D48}">
          <x14:formula1>
            <xm:f>Lista!$F$5:$F$8</xm:f>
          </x14:formula1>
          <xm:sqref>L13:L14</xm:sqref>
        </x14:dataValidation>
        <x14:dataValidation type="list" allowBlank="1" showInputMessage="1" showErrorMessage="1" xr:uid="{4BAA5C76-3542-4A60-945E-984256309312}">
          <x14:formula1>
            <xm:f>Lista!$F$5:$F$10</xm:f>
          </x14:formula1>
          <xm:sqref>L5:L6 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A1C8-3F0A-4346-9E15-1162023F751F}">
  <sheetPr>
    <tabColor theme="3" tint="-0.499984740745262"/>
  </sheetPr>
  <dimension ref="A1"/>
  <sheetViews>
    <sheetView showGridLines="0" workbookViewId="0">
      <selection activeCell="R18" sqref="R18"/>
    </sheetView>
  </sheetViews>
  <sheetFormatPr defaultColWidth="12" defaultRowHeight="12.7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8C46-012C-6D40-A40E-B955C62C6305}">
  <dimension ref="B4:J12"/>
  <sheetViews>
    <sheetView zoomScaleNormal="100" workbookViewId="0">
      <selection activeCell="F8" sqref="F8:F10"/>
    </sheetView>
  </sheetViews>
  <sheetFormatPr defaultColWidth="12" defaultRowHeight="12.75"/>
  <cols>
    <col min="5" max="5" width="31.83203125" customWidth="1"/>
    <col min="6" max="6" width="35" customWidth="1"/>
    <col min="7" max="8" width="13.83203125" customWidth="1"/>
    <col min="9" max="9" width="19.1640625" customWidth="1"/>
    <col min="10" max="10" width="24" customWidth="1"/>
  </cols>
  <sheetData>
    <row r="4" spans="2:10" s="1" customFormat="1" ht="39.950000000000003" customHeight="1">
      <c r="B4" s="13" t="s">
        <v>3</v>
      </c>
      <c r="C4" s="14" t="s">
        <v>4</v>
      </c>
      <c r="D4" s="14" t="s">
        <v>5</v>
      </c>
      <c r="E4" s="14" t="s">
        <v>106</v>
      </c>
      <c r="F4" s="6" t="s">
        <v>107</v>
      </c>
      <c r="G4" s="6" t="s">
        <v>9</v>
      </c>
      <c r="H4" s="6" t="s">
        <v>10</v>
      </c>
      <c r="I4" s="7" t="s">
        <v>108</v>
      </c>
      <c r="J4" s="7" t="s">
        <v>109</v>
      </c>
    </row>
    <row r="5" spans="2:10">
      <c r="B5" s="2" t="s">
        <v>24</v>
      </c>
      <c r="C5" s="3" t="s">
        <v>50</v>
      </c>
      <c r="D5" s="3" t="s">
        <v>110</v>
      </c>
      <c r="E5" s="3" t="s">
        <v>111</v>
      </c>
      <c r="F5" s="3" t="s">
        <v>112</v>
      </c>
      <c r="G5" s="3">
        <v>1</v>
      </c>
      <c r="H5" s="3">
        <v>1</v>
      </c>
      <c r="I5" s="5" t="s">
        <v>44</v>
      </c>
      <c r="J5" s="5" t="s">
        <v>113</v>
      </c>
    </row>
    <row r="6" spans="2:10">
      <c r="B6" s="2" t="s">
        <v>38</v>
      </c>
      <c r="C6" s="3" t="s">
        <v>25</v>
      </c>
      <c r="D6" s="3" t="s">
        <v>26</v>
      </c>
      <c r="E6" s="3" t="s">
        <v>114</v>
      </c>
      <c r="F6" s="3" t="s">
        <v>54</v>
      </c>
      <c r="G6" s="3">
        <v>2</v>
      </c>
      <c r="H6" s="3">
        <v>2</v>
      </c>
      <c r="I6" s="5" t="s">
        <v>32</v>
      </c>
      <c r="J6" s="5" t="s">
        <v>115</v>
      </c>
    </row>
    <row r="7" spans="2:10">
      <c r="C7" s="3"/>
      <c r="D7" s="3" t="s">
        <v>51</v>
      </c>
      <c r="E7" s="3" t="s">
        <v>27</v>
      </c>
      <c r="F7" s="3" t="s">
        <v>116</v>
      </c>
      <c r="G7" s="3">
        <v>3</v>
      </c>
      <c r="H7" s="3">
        <v>3</v>
      </c>
    </row>
    <row r="8" spans="2:10">
      <c r="C8" s="3"/>
      <c r="D8" s="3" t="s">
        <v>39</v>
      </c>
      <c r="E8" s="3" t="s">
        <v>102</v>
      </c>
      <c r="F8" s="3" t="s">
        <v>96</v>
      </c>
      <c r="G8" s="3">
        <v>4</v>
      </c>
      <c r="H8" s="3">
        <v>4</v>
      </c>
    </row>
    <row r="9" spans="2:10">
      <c r="C9" s="3"/>
      <c r="D9" s="3"/>
      <c r="E9" s="3" t="s">
        <v>93</v>
      </c>
      <c r="F9" s="3" t="s">
        <v>30</v>
      </c>
      <c r="G9" s="3">
        <v>5</v>
      </c>
      <c r="H9" s="3">
        <v>5</v>
      </c>
    </row>
    <row r="10" spans="2:10">
      <c r="C10" s="3"/>
      <c r="D10" s="3"/>
      <c r="E10" s="3" t="s">
        <v>67</v>
      </c>
      <c r="F10" s="3" t="s">
        <v>42</v>
      </c>
      <c r="G10" s="3"/>
      <c r="H10" s="3"/>
    </row>
    <row r="11" spans="2:10">
      <c r="C11" s="3"/>
      <c r="D11" s="3"/>
      <c r="E11" s="3" t="s">
        <v>117</v>
      </c>
      <c r="F11" s="3"/>
      <c r="G11" s="3"/>
      <c r="H11" s="3"/>
    </row>
    <row r="12" spans="2:10">
      <c r="C12" s="3"/>
      <c r="D12" s="3"/>
      <c r="E12" s="3" t="s">
        <v>118</v>
      </c>
      <c r="F12" s="3"/>
      <c r="G12" s="3"/>
      <c r="H1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Hogar</dc:creator>
  <cp:keywords/>
  <dc:description/>
  <cp:lastModifiedBy>Jorge Efrain Gonzalez Lopez</cp:lastModifiedBy>
  <cp:revision/>
  <dcterms:created xsi:type="dcterms:W3CDTF">2023-07-18T20:03:13Z</dcterms:created>
  <dcterms:modified xsi:type="dcterms:W3CDTF">2024-01-12T14:19:05Z</dcterms:modified>
  <cp:category/>
  <cp:contentStatus/>
</cp:coreProperties>
</file>