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Hogar\OneDrive\Documentos\2023\IGAC_3\LOGISTICA\1_FCP\7_MUNICIPIOS_FCP\3_TRANSPORTE_PERSONAL\20230907_RESPUESTA_IGAC\"/>
    </mc:Choice>
  </mc:AlternateContent>
  <xr:revisionPtr revIDLastSave="0" documentId="13_ncr:1_{CE4DEE1D-1252-4937-B04C-D28796B42405}" xr6:coauthVersionLast="36" xr6:coauthVersionMax="47" xr10:uidLastSave="{00000000-0000-0000-0000-000000000000}"/>
  <bookViews>
    <workbookView xWindow="0" yWindow="0" windowWidth="20490" windowHeight="6945" activeTab="2" xr2:uid="{00000000-000D-0000-FFFF-FFFF00000000}"/>
  </bookViews>
  <sheets>
    <sheet name="1. Matriz_Riesgos_7mpios_Trans" sheetId="9" r:id="rId1"/>
    <sheet name="Valoración riesgos" sheetId="10" r:id="rId2"/>
    <sheet name="Lista" sheetId="7" r:id="rId3"/>
    <sheet name="Hoja1" sheetId="12" r:id="rId4"/>
  </sheets>
  <calcPr calcId="179021"/>
</workbook>
</file>

<file path=xl/calcChain.xml><?xml version="1.0" encoding="utf-8"?>
<calcChain xmlns="http://schemas.openxmlformats.org/spreadsheetml/2006/main">
  <c r="J28" i="9" l="1"/>
  <c r="J27" i="9"/>
  <c r="J26" i="9"/>
  <c r="J25" i="9"/>
  <c r="J24" i="9"/>
  <c r="J23" i="9"/>
  <c r="J22" i="9"/>
  <c r="J21" i="9"/>
  <c r="P28" i="9"/>
  <c r="P27" i="9"/>
  <c r="P26" i="9"/>
  <c r="P25" i="9"/>
  <c r="P24" i="9"/>
  <c r="P23" i="9"/>
  <c r="P22" i="9"/>
  <c r="K28" i="9" l="1" a="1"/>
  <c r="K28" i="9" s="1"/>
  <c r="K27" i="9" a="1"/>
  <c r="K27" i="9" s="1"/>
  <c r="Q28" i="9" a="1"/>
  <c r="Q28" i="9" s="1"/>
  <c r="Q27" i="9" a="1"/>
  <c r="Q27" i="9" s="1"/>
  <c r="Q26" i="9" a="1"/>
  <c r="Q26" i="9" s="1"/>
  <c r="Q25" i="9" a="1"/>
  <c r="Q25" i="9" s="1"/>
  <c r="Q24" i="9" a="1"/>
  <c r="Q24" i="9" s="1"/>
  <c r="Q23" i="9" a="1"/>
  <c r="Q23" i="9" s="1"/>
  <c r="K26" i="9" a="1"/>
  <c r="K26" i="9" s="1"/>
  <c r="K25" i="9" a="1"/>
  <c r="K25" i="9" s="1"/>
  <c r="K24" i="9" a="1"/>
  <c r="K24" i="9" s="1"/>
  <c r="K23" i="9" a="1"/>
  <c r="K23" i="9" s="1"/>
  <c r="Q22" i="9" l="1" a="1"/>
  <c r="Q22" i="9" s="1"/>
  <c r="K22" i="9" a="1"/>
  <c r="K22" i="9" s="1"/>
  <c r="P15" i="9" l="1"/>
  <c r="Q15" i="9" s="1" a="1"/>
  <c r="J15" i="9"/>
  <c r="P14" i="9"/>
  <c r="Q14" i="9" s="1" a="1"/>
  <c r="J14" i="9"/>
  <c r="P13" i="9"/>
  <c r="J13" i="9"/>
  <c r="P12" i="9"/>
  <c r="P5" i="9"/>
  <c r="Q5" i="9" s="1" a="1"/>
  <c r="P6" i="9"/>
  <c r="Q6" i="9" s="1" a="1"/>
  <c r="P7" i="9"/>
  <c r="P8" i="9"/>
  <c r="P9" i="9"/>
  <c r="P10" i="9"/>
  <c r="P11" i="9"/>
  <c r="Q11" i="9" s="1" a="1"/>
  <c r="J12" i="9"/>
  <c r="J11" i="9"/>
  <c r="K11" i="9" s="1" a="1"/>
  <c r="K13" i="9" a="1"/>
  <c r="Q7" i="9" a="1"/>
  <c r="Q9" i="9" a="1"/>
  <c r="K15" i="9" a="1"/>
  <c r="Q10" i="9" a="1"/>
  <c r="K14" i="9" a="1"/>
  <c r="Q12" i="9" a="1"/>
  <c r="Q8" i="9" a="1"/>
  <c r="K12" i="9" a="1"/>
  <c r="Q13" i="9" a="1"/>
  <c r="Q6" i="9" l="1"/>
  <c r="Q13" i="9"/>
  <c r="K11" i="9"/>
  <c r="Q5" i="9"/>
  <c r="K12" i="9"/>
  <c r="Q8" i="9"/>
  <c r="Q12" i="9"/>
  <c r="K14" i="9"/>
  <c r="Q10" i="9"/>
  <c r="K15" i="9"/>
  <c r="Q9" i="9"/>
  <c r="Q15" i="9"/>
  <c r="Q11" i="9"/>
  <c r="Q7" i="9"/>
  <c r="K13" i="9"/>
  <c r="Q14" i="9"/>
  <c r="J10" i="9"/>
  <c r="J8" i="9"/>
  <c r="K8" i="9" s="1" a="1"/>
  <c r="K10" i="9" a="1"/>
  <c r="K8" i="9" l="1"/>
  <c r="K10" i="9"/>
  <c r="J5" i="9"/>
  <c r="K5" i="9" s="1" a="1"/>
  <c r="P16" i="9"/>
  <c r="P17" i="9"/>
  <c r="Q17" i="9" s="1" a="1"/>
  <c r="P18" i="9"/>
  <c r="Q18" i="9" s="1" a="1"/>
  <c r="P19" i="9"/>
  <c r="Q19" i="9" s="1" a="1"/>
  <c r="P20" i="9"/>
  <c r="Q20" i="9" s="1" a="1"/>
  <c r="P21" i="9"/>
  <c r="Q21" i="9" s="1" a="1"/>
  <c r="J6" i="9"/>
  <c r="J7" i="9"/>
  <c r="K7" i="9" s="1" a="1"/>
  <c r="J9" i="9"/>
  <c r="J16" i="9"/>
  <c r="K16" i="9" s="1" a="1"/>
  <c r="J17" i="9"/>
  <c r="K17" i="9" s="1" a="1"/>
  <c r="J18" i="9"/>
  <c r="K18" i="9" s="1" a="1"/>
  <c r="J19" i="9"/>
  <c r="K19" i="9" s="1" a="1"/>
  <c r="J20" i="9"/>
  <c r="K20" i="9" s="1" a="1"/>
  <c r="Q16" i="9" a="1"/>
  <c r="K6" i="9" a="1"/>
  <c r="K21" i="9" a="1"/>
  <c r="K9" i="9" a="1"/>
  <c r="Q20" i="9" l="1"/>
  <c r="K7" i="9"/>
  <c r="Q19" i="9"/>
  <c r="K5" i="9"/>
  <c r="K9" i="9"/>
  <c r="K18" i="9"/>
  <c r="K21" i="9"/>
  <c r="K17" i="9"/>
  <c r="K6" i="9"/>
  <c r="Q18" i="9"/>
  <c r="K19" i="9"/>
  <c r="Q16" i="9"/>
  <c r="K20" i="9"/>
  <c r="K16" i="9"/>
  <c r="Q21" i="9"/>
  <c r="Q17" i="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<sst xmlns="http://schemas.openxmlformats.org/spreadsheetml/2006/main" count="398" uniqueCount="188">
  <si>
    <t>No.</t>
  </si>
  <si>
    <t>Clase</t>
  </si>
  <si>
    <t>Fuente</t>
  </si>
  <si>
    <t>Etapa</t>
  </si>
  <si>
    <t>Tipo de Riesgo</t>
  </si>
  <si>
    <t>Descripción (Que puede pasar y como puede ocurrir)</t>
  </si>
  <si>
    <t>Consecuencia de ocurrencia del evento</t>
  </si>
  <si>
    <t>Probabilidad</t>
  </si>
  <si>
    <t>Impacto</t>
  </si>
  <si>
    <t>Valoración</t>
  </si>
  <si>
    <t>Categoría</t>
  </si>
  <si>
    <t>¿A quién se le asigna?</t>
  </si>
  <si>
    <t>Tratamiento/Controles a ser implementados</t>
  </si>
  <si>
    <t>Impacto después del tratamiento</t>
  </si>
  <si>
    <t>¿Afecta la ejecución del contrato?</t>
  </si>
  <si>
    <t>Persona responsable por implementar el tratamiento</t>
  </si>
  <si>
    <t>Fecha estimada en que si inicia el tratamiento</t>
  </si>
  <si>
    <t>Fecha estimada en que se completa el tratamiento</t>
  </si>
  <si>
    <t>Monitoreo y revisión</t>
  </si>
  <si>
    <t>impacto</t>
  </si>
  <si>
    <t>¿Cómo se realiza el monitoreo?</t>
  </si>
  <si>
    <t>Periodicidad</t>
  </si>
  <si>
    <t>General</t>
  </si>
  <si>
    <t>Externo</t>
  </si>
  <si>
    <t>Selección</t>
  </si>
  <si>
    <t>Riesgos operacionales</t>
  </si>
  <si>
    <t>Riesgo   de   declaratoria   de   desierta   del proceso   de   contratación   por   falta   de concurrencia de oferentes</t>
  </si>
  <si>
    <t>Retraso en el inicio del cumplimiento del objeto  del   contrato  con   un  impacto negativo   en   la   satisfacción   de   la necesidad</t>
  </si>
  <si>
    <t>ENTIDAD CONTRATANTE</t>
  </si>
  <si>
    <t>Análisis de observaciones al proyecto de convocatoria abierta con los anexos y pliego de condiciones definitivo, análisis de propuestas presentadas, ajustes y/o modificaciones a los factores de evaluación y adelantar el proceso de contratación aplicando las normas del proceso de selección de convocatoria abierta</t>
  </si>
  <si>
    <t>NO</t>
  </si>
  <si>
    <t>FCP - IGAC</t>
  </si>
  <si>
    <t>Durante la etapa de publicación del proceso</t>
  </si>
  <si>
    <t>A la fecha de cierre y entrega de propuestas</t>
  </si>
  <si>
    <t>Seguimiento en la publicación del proceso, llamada por teléfono o cumunicación por correo electrónico a los posibles proveedores.</t>
  </si>
  <si>
    <t>Durante la publicación del proceso y recepción de las propuestas.</t>
  </si>
  <si>
    <t>Subdirección de Proyectos</t>
  </si>
  <si>
    <t>Contratación</t>
  </si>
  <si>
    <t>Que el contratista no firme el contrato dentro del término señalado en el pliego de condiciones definitivo</t>
  </si>
  <si>
    <t>Retraso en el inicio de ejecución del contrato , impide la ejecución de las condiciones establecidas en el anexo técnico</t>
  </si>
  <si>
    <t>Hacer efectiva la Garantía de Seriedad de la Oferta</t>
  </si>
  <si>
    <t>SI</t>
  </si>
  <si>
    <t>Desde la adjudicación del contrato</t>
  </si>
  <si>
    <t>Cuando la aseguradora resarce el daño</t>
  </si>
  <si>
    <t>Notificar del acto de adjudicación al oferente seleccionado</t>
  </si>
  <si>
    <t>Diario</t>
  </si>
  <si>
    <t>Interno</t>
  </si>
  <si>
    <t>Demora en la suscripción del acta de inicio debido a retrasos en la designación de la supervisión</t>
  </si>
  <si>
    <t>Retraso en el inicio del contrato</t>
  </si>
  <si>
    <t>Propender por adelantar el proceso de designación de la supervisión de manera paralela al proceso de protocolización y formación del contrato</t>
  </si>
  <si>
    <t>IGAC</t>
  </si>
  <si>
    <t>Desde la publicación del proceso</t>
  </si>
  <si>
    <t>La firma de Acta de Inicio</t>
  </si>
  <si>
    <t>Verificar el proceso de designación del supervisor</t>
  </si>
  <si>
    <t>Durante el proceso de selección.</t>
  </si>
  <si>
    <t>Específico</t>
  </si>
  <si>
    <t>Ejecución</t>
  </si>
  <si>
    <t>Que no presente las garantías o que estas no cumplan las condiciones exigidas en el contrato o que la entrega de las mismas sea tardía.</t>
  </si>
  <si>
    <t>No poder iniciar a tiempo la ejecución o reinicio del contrato</t>
  </si>
  <si>
    <t>CONTRATISTA</t>
  </si>
  <si>
    <t>Exigir  y comunicar por los canales oficiales al contratista para que modifique o aporte las respectivas pólizas</t>
  </si>
  <si>
    <t>Supervisor del contrato</t>
  </si>
  <si>
    <t>Al inicio de la ejecución del contrato y de manera permanente.</t>
  </si>
  <si>
    <t>A la terminación del contrato</t>
  </si>
  <si>
    <t>Seguimiento a la ejecución del contrato</t>
  </si>
  <si>
    <t>Permanente</t>
  </si>
  <si>
    <t>Planeación</t>
  </si>
  <si>
    <t>Estimación errada o inadecuada de la propuesta económica realizada por el proponente por no calcular los costos de los conceptos necesarios para el cumplimiento del objeto del Contrato.</t>
  </si>
  <si>
    <t>Sobrecostos y reclamaciones de rompimiento
del equilibrio económico por parte del contratista
Perdida de utilidad.</t>
  </si>
  <si>
    <t>Suministrar información clara en los términos de referencia y documentos y elementos que se deben tener en cuenta para la configuración de la propuesta.</t>
  </si>
  <si>
    <t>Hasta la terminación del contrato</t>
  </si>
  <si>
    <t>Omisión de los requisitos para la prestación del servicio, establecidos en el marco legal sobre el cual opera el contrato.</t>
  </si>
  <si>
    <t>Infracción a la ley, incumplimiento del objeto y las obligaciones del contrato</t>
  </si>
  <si>
    <t>Comunicar el incumplimiento de requisitos mínimos a el  GIT Gestión Contractual del IGAC, al Fondo Colombia en Paz y requerir al Contratista con copia a la aseguradora.</t>
  </si>
  <si>
    <t>A partir de la evidencia del incumplimiento de los requisitos.</t>
  </si>
  <si>
    <t>Hasta las vigencias de los respectivos amparos de la garantía única a favor de la Entidad Contratante</t>
  </si>
  <si>
    <t>A través de los informes de supervisión</t>
  </si>
  <si>
    <t>Durante la ejecución del contrato.</t>
  </si>
  <si>
    <t>Existencia de fallas en los vehículos que impidan el uso y prestación del servicio</t>
  </si>
  <si>
    <t>Retraso en la operación programada
Cambio de vehículo</t>
  </si>
  <si>
    <t xml:space="preserve">Realizar inmeditamente  la reposición de los vehículos que presenten las fallas.
</t>
  </si>
  <si>
    <t>Supervisor del contrato - Contratista</t>
  </si>
  <si>
    <t>Inmediata</t>
  </si>
  <si>
    <t>Hasta máximo dos (2) horas para sustituir el vehículo, mínimo en en las mismas condiciones requeridas</t>
  </si>
  <si>
    <t>Venta de alguno(s) vehículos(s) dispuesto(s)por el contratista para el servicio del transporte de personal</t>
  </si>
  <si>
    <t>Incumplimiento / Sobrecostos
Cambio de vehículo</t>
  </si>
  <si>
    <t>Requerir al contratista para que garantice el cumplimiento del del contrato.</t>
  </si>
  <si>
    <t xml:space="preserve">Supervisor del contrato </t>
  </si>
  <si>
    <t>Hasta máximo 5 días calendario para disponer las istalaciones a las arrendadas en igual o mejores condiciones.</t>
  </si>
  <si>
    <t>Existencia de fallas en las lanchas dispuestas por el contratista para le servicio</t>
  </si>
  <si>
    <t>Interrupción o suspensión en las actividades operativas.</t>
  </si>
  <si>
    <t>Es necesario que garantice la funcionalidad y seguridad de las lanchas. Debe reponer inmediatamente el servicio con otra lancha de las mismas o superiores ocndiciones</t>
  </si>
  <si>
    <t>Hasta máximo dos (2) horas para realizar  la reposición de la lancha</t>
  </si>
  <si>
    <t>Dispoción de los vehículos con características diferentes a las exigidas por la entidad.</t>
  </si>
  <si>
    <t>Retraso en la ejecución de las actividades, generando demoras en la prestación del servicio y la operación programada.</t>
  </si>
  <si>
    <t>Supervisión del contrato para revisar el cumplimiento de las condiciones técnicas del contrato/Cambio de los  vehículos que no cumplan con las características requeridas</t>
  </si>
  <si>
    <t>Hasta máximo 5 días calendario para ara revisar el cumplimiento de las condiciones técnicas del contrato/Cambio de los elementos con el cumplimiento de las especificaciones técnicas</t>
  </si>
  <si>
    <t xml:space="preserve">Que no se dispongan la cantidad diaria solicitada de acuerdo con la programación informada por el supervisor o quien la entidad designe </t>
  </si>
  <si>
    <t>Realizar la manera inmediata la disponibilidad de la cantidad faltante</t>
  </si>
  <si>
    <t>Accidentes de los tipos de transporte que se presenten durante el recorrido</t>
  </si>
  <si>
    <t>Debe proveer el reemplazo del medio de transporte en forma inmediata y con
características estéticas, mecánicas y de seguridad,
iguales o mejores que las del automotor originalmente
.</t>
  </si>
  <si>
    <t>El consuctor se presente en estado de embriaguez</t>
  </si>
  <si>
    <t>Debe remplazar el conductor de forma inmediata y que cumpla con las condiciones exigidas
.</t>
  </si>
  <si>
    <t>Cambios o traslados del lugar de ejecución del contrato.</t>
  </si>
  <si>
    <t>Eventos que pueden generar mayores costos al contratista. Afecta el equilibrio económico del contrato.</t>
  </si>
  <si>
    <t>Las partes deben aceptar el riesgo y en caso de ocurrencia verificar condiciones del contrato.</t>
  </si>
  <si>
    <t>En la ocurrencia del evento</t>
  </si>
  <si>
    <t>N/A</t>
  </si>
  <si>
    <t>Supervisión de la ejecución del contrato.</t>
  </si>
  <si>
    <t>Durante la ejecución del contrato</t>
  </si>
  <si>
    <t>Perdia, daño, hurto de alguno(s) medio(s) de transporte</t>
  </si>
  <si>
    <t>Afectación del cronograma de actividades establecido para la operación</t>
  </si>
  <si>
    <t>Hasta la fecha de terminación del plazo de ejecución del contrato</t>
  </si>
  <si>
    <t>Riesgos de la naturaleza</t>
  </si>
  <si>
    <t>Efectos de desastres 
naturales, terremotos, 
inundaciones, incendios,  entre otros 
que normalmente son 
asegurables</t>
  </si>
  <si>
    <t>Afectación del cronograma de actividades establecido y sobrecostos en la ejecución</t>
  </si>
  <si>
    <t>Implementación de correctivos ante un evento natural no imputable a las 
partes. Ajuste de cronograma</t>
  </si>
  <si>
    <t>Verificación de la ejecución de los correctivos implementados</t>
  </si>
  <si>
    <t>Falta  de  idoneidad  del  personal  requerido para la ejecución del contrato</t>
  </si>
  <si>
    <t>Retraso en la    ejecución de  las obligaciones contractuales,  generando demoras en la oportuna respuesta a los requerimientos de la entidad contratante.</t>
  </si>
  <si>
    <t>Transferir el riesgo al contratista, haciéndolo responsable del mismo quien asumirá las consecuencias de la materialización del riesgo, la entidad aclarará los requisitos, requerimientos y especificaciones técnicas de los servicios contratados a través del Supervisor, cumpla con la idoneidad del personla requerido. Por lo tanto habría un estricto y permanente acompañamiento y seguimiento por parte del Supervisor del contrato</t>
  </si>
  <si>
    <t>A partir de la fecha de inicio del contrato</t>
  </si>
  <si>
    <t>Tipo</t>
  </si>
  <si>
    <t>A quien se le asigna?</t>
  </si>
  <si>
    <t>AFECTA LA EJECUCION DEL CONTRATO</t>
  </si>
  <si>
    <t>RESPONSABLE DE DILIGENCIAMIENTO</t>
  </si>
  <si>
    <t>Riesgos económicos</t>
  </si>
  <si>
    <t>GIT Gestión Contractual</t>
  </si>
  <si>
    <t>Riesgos sociales o políticos</t>
  </si>
  <si>
    <t>ENTIDAD CONTRATANTE - CONTRATISTA</t>
  </si>
  <si>
    <t>Riesgos financieros</t>
  </si>
  <si>
    <t>Riesgos regulatorios</t>
  </si>
  <si>
    <t>Riesgos ambientales</t>
  </si>
  <si>
    <t>Riesgos tecnológicos</t>
  </si>
  <si>
    <r>
      <rPr>
        <sz val="8"/>
        <color rgb="FF171717"/>
        <rFont val="Arial MT"/>
        <family val="2"/>
      </rPr>
      <t>General</t>
    </r>
  </si>
  <si>
    <r>
      <rPr>
        <sz val="8"/>
        <color rgb="FF171717"/>
        <rFont val="Arial MT"/>
        <family val="2"/>
      </rPr>
      <t>Externo</t>
    </r>
  </si>
  <si>
    <r>
      <rPr>
        <sz val="8"/>
        <color rgb="FF171717"/>
        <rFont val="Arial MT"/>
        <family val="2"/>
      </rPr>
      <t>Selección</t>
    </r>
  </si>
  <si>
    <r>
      <rPr>
        <sz val="8"/>
        <color rgb="FF171717"/>
        <rFont val="Arial MT"/>
        <family val="2"/>
      </rPr>
      <t>Económico</t>
    </r>
  </si>
  <si>
    <r>
      <rPr>
        <sz val="8"/>
        <color rgb="FF171717"/>
        <rFont val="Arial MT"/>
        <family val="2"/>
      </rPr>
      <t>En la planeación del Proceso de Contratación</t>
    </r>
  </si>
  <si>
    <r>
      <rPr>
        <sz val="8"/>
        <color rgb="FF171717"/>
        <rFont val="Arial MT"/>
        <family val="2"/>
      </rPr>
      <t>Analizando las ofertas y observaciones al Proceso de Contratación.</t>
    </r>
  </si>
  <si>
    <r>
      <rPr>
        <sz val="8"/>
        <color rgb="FF171717"/>
        <rFont val="Arial MT"/>
        <family val="2"/>
      </rPr>
      <t>Permanente en la planeación y en la selección</t>
    </r>
  </si>
  <si>
    <r>
      <rPr>
        <sz val="8"/>
        <color rgb="FF171717"/>
        <rFont val="Arial MT"/>
        <family val="2"/>
      </rPr>
      <t>Operacional</t>
    </r>
  </si>
  <si>
    <r>
      <rPr>
        <sz val="7"/>
        <color rgb="FF171717"/>
        <rFont val="Arial MT"/>
        <family val="2"/>
      </rPr>
      <t>Si</t>
    </r>
  </si>
  <si>
    <r>
      <rPr>
        <sz val="8"/>
        <color rgb="FF171717"/>
        <rFont val="Arial MT"/>
        <family val="2"/>
      </rPr>
      <t>Permanente durante la etapa de selección.</t>
    </r>
  </si>
  <si>
    <r>
      <rPr>
        <sz val="8"/>
        <color rgb="FF171717"/>
        <rFont val="Arial MT"/>
        <family val="2"/>
      </rPr>
      <t>Ejecución</t>
    </r>
  </si>
  <si>
    <r>
      <rPr>
        <sz val="8"/>
        <color rgb="FF171717"/>
        <rFont val="Arial MT"/>
        <family val="2"/>
      </rPr>
      <t>Regulación</t>
    </r>
  </si>
  <si>
    <r>
      <rPr>
        <sz val="8"/>
        <color rgb="FF171717"/>
        <rFont val="Arial MT"/>
        <family val="2"/>
      </rPr>
      <t>Cambios en la regulación laboral, tributos o aranceles aplicables al servicio de transporte especial de pasajeros</t>
    </r>
  </si>
  <si>
    <r>
      <rPr>
        <sz val="8"/>
        <color rgb="FF171717"/>
        <rFont val="Arial MT"/>
        <family val="2"/>
      </rPr>
      <t>Variación en el precio del servicio de transporte especial de pasajeros</t>
    </r>
  </si>
  <si>
    <r>
      <rPr>
        <sz val="8"/>
        <color rgb="FF171717"/>
        <rFont val="Arial MT"/>
        <family val="2"/>
      </rPr>
      <t>Estipulación contractual que permita revisar precios frente a modificaciones en tributos y aranceles aplicables al servicio del transporte especial de pasajeros</t>
    </r>
  </si>
  <si>
    <r>
      <rPr>
        <sz val="7"/>
        <color rgb="FF171717"/>
        <rFont val="Arial MT"/>
        <family val="2"/>
      </rPr>
      <t>Sí</t>
    </r>
  </si>
  <si>
    <r>
      <rPr>
        <sz val="8"/>
        <color rgb="FF171717"/>
        <rFont val="Arial MT"/>
        <family val="2"/>
      </rPr>
      <t>En la redacción de los Documentos del Proceso</t>
    </r>
  </si>
  <si>
    <r>
      <rPr>
        <sz val="8"/>
        <color rgb="FF171717"/>
        <rFont val="Arial MT"/>
        <family val="2"/>
      </rPr>
      <t>Permanente</t>
    </r>
  </si>
  <si>
    <r>
      <rPr>
        <sz val="8"/>
        <color rgb="FF171717"/>
        <rFont val="Arial MT"/>
        <family val="2"/>
      </rPr>
      <t>Cambios inesperados en el precio del combustible nacional</t>
    </r>
  </si>
  <si>
    <r>
      <rPr>
        <sz val="8"/>
        <color rgb="FF171717"/>
        <rFont val="Arial MT"/>
        <family val="2"/>
      </rPr>
      <t>Estipulación contractual que permita revisar el precio del combustible nacional que impacte en el precio del servicio del transporte especial de pasajeros</t>
    </r>
  </si>
  <si>
    <r>
      <rPr>
        <sz val="8"/>
        <color rgb="FF171717"/>
        <rFont val="Arial MT"/>
        <family val="2"/>
      </rPr>
      <t>Sociales-Políticos</t>
    </r>
  </si>
  <si>
    <r>
      <rPr>
        <sz val="8"/>
        <color rgb="FF171717"/>
        <rFont val="Arial MT"/>
        <family val="2"/>
      </rPr>
      <t>Interrupción de la ejecución del contrato debido a huelgas y/o alteraciones de orden público</t>
    </r>
  </si>
  <si>
    <r>
      <rPr>
        <sz val="8"/>
        <color rgb="FF171717"/>
        <rFont val="Arial MT"/>
        <family val="2"/>
      </rPr>
      <t>En la finalización del evento</t>
    </r>
  </si>
  <si>
    <r>
      <t>ANEXO 12</t>
    </r>
    <r>
      <rPr>
        <b/>
        <sz val="6"/>
        <color rgb="FFC00000"/>
        <rFont val="Arial"/>
        <family val="2"/>
      </rPr>
      <t xml:space="preserve"> </t>
    </r>
    <r>
      <rPr>
        <b/>
        <sz val="6"/>
        <rFont val="Arial"/>
        <family val="2"/>
      </rPr>
      <t>- MATRIZ DE RIESGOS</t>
    </r>
  </si>
  <si>
    <t>Objeto: Prestación de servicio de transporte multimodal para el desarrollo de las actividades necesarias en el proceso de actualización catastral en los municipios focalizados, para la implementación de la política pública de catastro multipropósito.</t>
  </si>
  <si>
    <t xml:space="preserve">Dos o mas oferentes actuales o potenciales se pongan de acuerdo para limitar o restringir la competencia del mercado. </t>
  </si>
  <si>
    <t>Altos precios de los servicios requeridos</t>
  </si>
  <si>
    <t>Adecuado estudio de mercado por la plataformas disponibles para convocar al mayor número de actores del mercado existentes</t>
  </si>
  <si>
    <t>Hasta la adjudicación del contrato</t>
  </si>
  <si>
    <t xml:space="preserve">Baja participación de los Proponentes en las diferentes zonas </t>
  </si>
  <si>
    <t xml:space="preserve">Imposibilidad de ofrecer el servicio en algunas zonas de cobertura.
</t>
  </si>
  <si>
    <t xml:space="preserve"> Estudio de Mercado sólido
y diseño del Proceso de Contratación teniendo en cuenta las condiciones del mercado.</t>
  </si>
  <si>
    <t>En la adjudicación del  contrato</t>
  </si>
  <si>
    <t>Con la presentación de Propuestas en cada zona y en el cierre del proceso.</t>
  </si>
  <si>
    <t>La del vencimiento del plazo del contrato</t>
  </si>
  <si>
    <t>Revisando las normativas y las comunicaciones con el contratista</t>
  </si>
  <si>
    <t>Costos por suspensión de labores en días programados y/o inaccesibilidad temporal a escenarios por orden público.</t>
  </si>
  <si>
    <t>La entidad asume el riesgo por este concepto siempre y cuando el servicio se solicite y no sea cancelado con 12 horas de anticipación. En caso de que la entidad advirtiendo el posible suceso cancele el servicio con 12 horas de anticipación al Contratista, la asignación del riesgo será 100% a este</t>
  </si>
  <si>
    <t>Mediante comunicación   al contratista</t>
  </si>
  <si>
    <t>CONTRATISTA -  FCP-IGAC</t>
  </si>
  <si>
    <t>Riesgo de colusión</t>
  </si>
  <si>
    <t>Restricción de ofertas, impidiendo a otras empresas entrar al proceso</t>
  </si>
  <si>
    <t xml:space="preserve">Se presente una oferta cuyo valor se considera artificialmente bajo, toda vez que pone en riesgo la operación o es producto de negocios ilicitos. </t>
  </si>
  <si>
    <t>Imposibilidad de efectuar la operación del proyecto</t>
  </si>
  <si>
    <t>PROPONENTES</t>
  </si>
  <si>
    <t>Verificar documentos y propuestas de los oferentes, así como sus antecedentes y mecanismos anticorrupción. SARLAFT/ CONFLICTOS DE INTERÉS</t>
  </si>
  <si>
    <t>Adecuado estudio de mercado y/o análisis del cliente en SARLAFT</t>
  </si>
  <si>
    <t>En la etapa de Selección</t>
  </si>
  <si>
    <t>En la etapa de contratación</t>
  </si>
  <si>
    <t>A través de la revisión de los documentos y propuestas de los oferentes y verificación de antecedentes</t>
  </si>
  <si>
    <t>Durante la etapa de selección</t>
  </si>
  <si>
    <t>ENTIDAD EJECUTORA</t>
  </si>
  <si>
    <t>FCP - Supervisor del contrato</t>
  </si>
  <si>
    <t>ENTIDAD EJECUTORA -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</si>
</sst>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9">
    <font>
      <sz val="10"/>
      <color rgb="FF000000"/>
      <name val="Times New Roman"/>
      <charset val="204"/>
    </font>
    <font>
      <sz val="10"/>
      <color rgb="FF000000"/>
      <name val="Times New Roman"/>
      <family val="1"/>
    </font>
    <font>
      <sz val="11"/>
      <color theme="1"/>
      <name val="Calibri"/>
      <family val="2"/>
      <scheme val="minor"/>
    </font>
    <font>
      <b/>
      <sz val="10"/>
      <color rgb="FF000000"/>
      <name val="Times New Roman"/>
      <family val="1"/>
    </font>
    <font>
      <b/>
      <sz val="8"/>
      <color rgb="FF000000"/>
      <name val="Arial"/>
      <family val="2"/>
    </font>
    <font>
      <sz val="8"/>
      <color rgb="FF000000"/>
      <name val="Arial"/>
      <family val="2"/>
    </font>
    <font>
      <b/>
      <sz val="6"/>
      <name val="Arial"/>
      <family val="2"/>
    </font>
    <font>
      <sz val="6"/>
      <color rgb="FF000000"/>
      <name val="Arial"/>
      <family val="2"/>
    </font>
    <font>
      <b/>
      <sz val="6"/>
      <color rgb="FFC00000"/>
      <name val="Arial"/>
      <family val="2"/>
    </font>
    <font>
      <b/>
      <sz val="8"/>
      <color theme="0"/>
      <name val="Arial"/>
      <family val="2"/>
    </font>
    <font>
      <b/>
      <sz val="8"/>
      <name val="Arial"/>
      <family val="2"/>
    </font>
    <font>
      <b/>
      <sz val="8"/>
      <color theme="1"/>
      <name val="Arial"/>
      <family val="2"/>
    </font>
    <font>
      <sz val="8"/>
      <name val="Arial"/>
      <family val="2"/>
    </font>
    <font>
      <sz val="8"/>
      <color rgb="FF000000"/>
      <name val="Arial"/>
      <family val="2"/>
    </font>
    <font>
      <sz val="6"/>
      <color rgb="FF000000"/>
      <name val="Arial"/>
      <family val="2"/>
    </font>
    <font>
      <sz val="8"/>
      <name val="Arial MT"/>
    </font>
    <font>
      <sz val="8"/>
      <color rgb="FF171717"/>
      <name val="Arial MT"/>
      <family val="2"/>
    </font>
    <font>
      <sz val="7"/>
      <color rgb="FF171717"/>
      <name val="Arial MT"/>
      <family val="2"/>
    </font>
    <font>
      <sz val="8"/>
      <name val="Arial Narrow"/>
      <family val="2"/>
    </font>
  </fonts>
  <fills count="8">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0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0" fontId="2" fillId="0" borderId="0"/>
  </cellStyleXfs>
  <cellXfs count="72">
    <xf numFmtId="0" fontId="0" fillId="0" borderId="0" xfId="0" applyAlignment="1">
      <alignment horizontal="left" vertical="top"/>
    </xf>
    <xf numFmtId="0" fontId="0" fillId="0" borderId="0" xfId="0" applyAlignment="1">
      <alignment horizontal="left" vertical="center"/>
    </xf>
    <xf numFmtId="0" fontId="1"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vertical="top"/>
    </xf>
    <xf numFmtId="1" fontId="7" fillId="0" borderId="1" xfId="0" applyNumberFormat="1" applyFont="1" applyBorder="1" applyAlignment="1">
      <alignment horizontal="center" vertical="center" textRotation="90" wrapText="1"/>
    </xf>
    <xf numFmtId="0" fontId="10" fillId="3" borderId="1" xfId="0" applyFont="1" applyFill="1" applyBorder="1" applyAlignment="1">
      <alignment horizontal="center" vertical="center" wrapText="1"/>
    </xf>
    <xf numFmtId="0" fontId="11" fillId="5" borderId="1" xfId="0" applyFont="1" applyFill="1" applyBorder="1" applyAlignment="1">
      <alignment horizontal="center" vertical="center" textRotation="90" wrapText="1"/>
    </xf>
    <xf numFmtId="0" fontId="11" fillId="6" borderId="1" xfId="0" applyFont="1" applyFill="1" applyBorder="1" applyAlignment="1">
      <alignment horizontal="center" vertical="center" textRotation="90" wrapText="1"/>
    </xf>
    <xf numFmtId="0" fontId="3" fillId="7" borderId="0" xfId="0" applyFont="1" applyFill="1" applyAlignment="1">
      <alignment horizontal="center" vertical="center"/>
    </xf>
    <xf numFmtId="0" fontId="4" fillId="7" borderId="0" xfId="0" applyFont="1" applyFill="1" applyAlignment="1">
      <alignment horizontal="center" vertical="center"/>
    </xf>
    <xf numFmtId="1" fontId="5" fillId="0" borderId="1" xfId="0" applyNumberFormat="1" applyFont="1" applyBorder="1" applyAlignment="1">
      <alignment horizontal="center" vertical="center" shrinkToFit="1"/>
    </xf>
    <xf numFmtId="0" fontId="12" fillId="0" borderId="1" xfId="0" applyFont="1" applyBorder="1" applyAlignment="1">
      <alignment horizontal="center" vertical="center" textRotation="90" wrapText="1"/>
    </xf>
    <xf numFmtId="0" fontId="12" fillId="0" borderId="1" xfId="0" applyFont="1" applyBorder="1" applyAlignment="1">
      <alignment horizontal="center" vertical="center" wrapText="1"/>
    </xf>
    <xf numFmtId="1" fontId="5" fillId="0" borderId="1" xfId="0" applyNumberFormat="1" applyFont="1" applyBorder="1" applyAlignment="1">
      <alignment horizontal="center" vertical="center" textRotation="90" shrinkToFit="1"/>
    </xf>
    <xf numFmtId="1" fontId="5" fillId="0" borderId="1" xfId="0" applyNumberFormat="1" applyFont="1" applyBorder="1" applyAlignment="1">
      <alignment horizontal="center" vertical="center" textRotation="90" wrapText="1"/>
    </xf>
    <xf numFmtId="0" fontId="12" fillId="0" borderId="1" xfId="0" applyFont="1" applyBorder="1" applyAlignment="1">
      <alignment horizontal="center" wrapText="1"/>
    </xf>
    <xf numFmtId="0" fontId="12" fillId="0" borderId="1" xfId="0" applyFont="1" applyBorder="1" applyAlignment="1">
      <alignment horizontal="left" wrapText="1" indent="1"/>
    </xf>
    <xf numFmtId="0" fontId="12" fillId="0" borderId="1" xfId="0" applyFont="1" applyBorder="1" applyAlignment="1">
      <alignment horizontal="left" vertical="center" wrapText="1"/>
    </xf>
    <xf numFmtId="0" fontId="5" fillId="0" borderId="0" xfId="0" applyFont="1" applyAlignment="1">
      <alignment vertical="top"/>
    </xf>
    <xf numFmtId="0" fontId="12" fillId="0" borderId="1" xfId="0" applyFont="1" applyBorder="1" applyAlignment="1">
      <alignment horizontal="left" vertical="center" wrapText="1" indent="1"/>
    </xf>
    <xf numFmtId="0" fontId="5" fillId="0" borderId="0" xfId="0" applyFont="1" applyAlignment="1">
      <alignment horizontal="left" vertical="center"/>
    </xf>
    <xf numFmtId="0" fontId="13" fillId="0" borderId="0" xfId="0" applyFont="1" applyAlignment="1">
      <alignment horizontal="left" vertical="top"/>
    </xf>
    <xf numFmtId="0" fontId="14" fillId="0" borderId="0" xfId="0" applyFont="1" applyAlignment="1">
      <alignment horizontal="left" vertical="top"/>
    </xf>
    <xf numFmtId="1" fontId="5" fillId="0" borderId="4" xfId="0" applyNumberFormat="1" applyFont="1" applyBorder="1" applyAlignment="1">
      <alignment horizontal="center" vertical="center" textRotation="90" shrinkToFit="1"/>
    </xf>
    <xf numFmtId="0" fontId="12" fillId="4" borderId="1" xfId="0" applyFont="1" applyFill="1" applyBorder="1" applyAlignment="1">
      <alignment horizontal="left" vertical="center" textRotation="90" wrapText="1"/>
    </xf>
    <xf numFmtId="0" fontId="5" fillId="4" borderId="1" xfId="0" applyFont="1" applyFill="1" applyBorder="1" applyAlignment="1">
      <alignment vertical="center" wrapText="1"/>
    </xf>
    <xf numFmtId="0" fontId="12" fillId="4" borderId="1" xfId="0" applyFont="1" applyFill="1" applyBorder="1" applyAlignment="1">
      <alignment vertical="center" wrapText="1"/>
    </xf>
    <xf numFmtId="0" fontId="12" fillId="4" borderId="1" xfId="0" applyFont="1" applyFill="1" applyBorder="1" applyAlignment="1">
      <alignment horizontal="left" textRotation="90" wrapText="1"/>
    </xf>
    <xf numFmtId="0" fontId="5" fillId="4" borderId="7" xfId="0" applyFont="1" applyFill="1" applyBorder="1" applyAlignment="1">
      <alignment vertical="top" wrapText="1"/>
    </xf>
    <xf numFmtId="0" fontId="5" fillId="4" borderId="7" xfId="0" applyFont="1" applyFill="1" applyBorder="1" applyAlignment="1">
      <alignment horizontal="justify" vertical="center" wrapText="1"/>
    </xf>
    <xf numFmtId="0" fontId="15" fillId="0" borderId="1" xfId="0" applyFont="1" applyBorder="1" applyAlignment="1">
      <alignment horizontal="center" vertical="top" wrapText="1"/>
    </xf>
    <xf numFmtId="0" fontId="15" fillId="0" borderId="1" xfId="0" applyFont="1" applyBorder="1" applyAlignment="1">
      <alignment horizontal="center" vertical="center" textRotation="90" wrapText="1"/>
    </xf>
    <xf numFmtId="0" fontId="15" fillId="0" borderId="1" xfId="0" applyFont="1" applyBorder="1" applyAlignment="1">
      <alignment horizontal="left" textRotation="90" wrapText="1"/>
    </xf>
    <xf numFmtId="1" fontId="16" fillId="0" borderId="1" xfId="0" applyNumberFormat="1" applyFont="1" applyBorder="1" applyAlignment="1">
      <alignment horizontal="center" vertical="center" textRotation="90" shrinkToFit="1"/>
    </xf>
    <xf numFmtId="0" fontId="15" fillId="0" borderId="1" xfId="0" applyFont="1" applyBorder="1" applyAlignment="1">
      <alignment horizontal="center" vertical="center" wrapText="1"/>
    </xf>
    <xf numFmtId="0" fontId="16" fillId="0" borderId="1" xfId="0" applyFont="1" applyBorder="1" applyAlignment="1">
      <alignment horizontal="center" vertical="top" wrapText="1"/>
    </xf>
    <xf numFmtId="0" fontId="16" fillId="0" borderId="1" xfId="0" applyFont="1" applyBorder="1" applyAlignment="1">
      <alignment horizontal="left"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indent="1"/>
    </xf>
    <xf numFmtId="0" fontId="12" fillId="6" borderId="1" xfId="0" applyFont="1" applyFill="1" applyBorder="1" applyAlignment="1">
      <alignment horizontal="left" textRotation="90" wrapText="1"/>
    </xf>
    <xf numFmtId="0" fontId="5" fillId="6" borderId="7" xfId="0" applyFont="1" applyFill="1" applyBorder="1" applyAlignment="1">
      <alignment vertical="top" wrapText="1"/>
    </xf>
    <xf numFmtId="0" fontId="12" fillId="6" borderId="1" xfId="0" applyFont="1" applyFill="1" applyBorder="1" applyAlignment="1">
      <alignment vertical="center" wrapText="1"/>
    </xf>
    <xf numFmtId="0" fontId="12"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9" fillId="2" borderId="5" xfId="0" applyFont="1" applyFill="1" applyBorder="1" applyAlignment="1">
      <alignment horizontal="center" vertical="center" textRotation="90" wrapText="1"/>
    </xf>
    <xf numFmtId="0" fontId="9" fillId="2" borderId="6" xfId="0" applyFont="1" applyFill="1" applyBorder="1" applyAlignment="1">
      <alignment horizontal="center" vertical="center" textRotation="90" wrapText="1"/>
    </xf>
    <xf numFmtId="0" fontId="11" fillId="5" borderId="5" xfId="0" applyFont="1" applyFill="1" applyBorder="1" applyAlignment="1">
      <alignment horizontal="center" vertical="center" textRotation="90" wrapText="1"/>
    </xf>
    <xf numFmtId="0" fontId="11" fillId="5" borderId="6" xfId="0" applyFont="1" applyFill="1" applyBorder="1" applyAlignment="1">
      <alignment horizontal="center" vertical="center" textRotation="90" wrapText="1"/>
    </xf>
    <xf numFmtId="0" fontId="9" fillId="2" borderId="5" xfId="0" applyFont="1" applyFill="1" applyBorder="1" applyAlignment="1">
      <alignment vertical="center" wrapText="1"/>
    </xf>
    <xf numFmtId="0" fontId="9" fillId="2" borderId="6" xfId="0" applyFont="1" applyFill="1" applyBorder="1" applyAlignment="1">
      <alignment vertical="center" wrapText="1"/>
    </xf>
    <xf numFmtId="0" fontId="11" fillId="6" borderId="5" xfId="0" applyFont="1" applyFill="1" applyBorder="1" applyAlignment="1">
      <alignment horizontal="center" vertical="center" textRotation="90" wrapText="1"/>
    </xf>
    <xf numFmtId="0" fontId="11" fillId="6" borderId="6" xfId="0" applyFont="1" applyFill="1" applyBorder="1" applyAlignment="1">
      <alignment horizontal="center" vertical="center" textRotation="90"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2" fillId="0" borderId="1" xfId="0" applyFont="1" applyFill="1" applyBorder="1" applyAlignment="1">
      <alignment vertical="center" wrapText="1"/>
    </xf>
    <xf numFmtId="0" fontId="15" fillId="0" borderId="1" xfId="0" applyFont="1" applyFill="1" applyBorder="1" applyAlignment="1">
      <alignment horizontal="left" textRotation="90" wrapText="1"/>
    </xf>
  </cellXfs>
  <cellStyles count="4">
    <cellStyle name="Millares 2 2" xfId="1" xr:uid="{00000000-0005-0000-0000-000000000000}"/>
    <cellStyle name="Normal" xfId="0" builtinId="0"/>
    <cellStyle name="Normal 2" xfId="2" xr:uid="{00000000-0005-0000-0000-000002000000}"/>
    <cellStyle name="Normal 3" xfId="3" xr:uid="{00000000-0005-0000-0000-000003000000}"/>
  </cellStyles>
  <dxfs count="8">
    <dxf>
      <fill>
        <patternFill>
          <bgColor rgb="FF4E8F00"/>
        </patternFill>
      </fill>
    </dxf>
    <dxf>
      <fill>
        <patternFill>
          <bgColor rgb="FFFFFF00"/>
        </patternFill>
      </fill>
    </dxf>
    <dxf>
      <fill>
        <patternFill>
          <bgColor theme="9" tint="-0.24994659260841701"/>
        </patternFill>
      </fill>
    </dxf>
    <dxf>
      <fill>
        <patternFill>
          <bgColor theme="5"/>
        </patternFill>
      </fill>
    </dxf>
    <dxf>
      <fill>
        <patternFill>
          <bgColor rgb="FF4E8F00"/>
        </patternFill>
      </fill>
    </dxf>
    <dxf>
      <fill>
        <patternFill>
          <bgColor rgb="FFFFFF00"/>
        </patternFill>
      </fill>
    </dxf>
    <dxf>
      <fill>
        <patternFill>
          <bgColor theme="9" tint="-0.24994659260841701"/>
        </patternFill>
      </fill>
    </dxf>
    <dxf>
      <fill>
        <patternFill>
          <bgColor theme="5"/>
        </patternFill>
      </fill>
    </dxf>
  </dxfs>
  <tableStyles count="0" defaultTableStyle="TableStyleMedium9" defaultPivotStyle="PivotStyleLight16"/>
  <colors>
    <mruColors>
      <color rgb="FF4E8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76200</xdr:rowOff>
    </xdr:from>
    <xdr:to>
      <xdr:col>16</xdr:col>
      <xdr:colOff>584200</xdr:colOff>
      <xdr:row>29</xdr:row>
      <xdr:rowOff>86575</xdr:rowOff>
    </xdr:to>
    <xdr:pic>
      <xdr:nvPicPr>
        <xdr:cNvPr id="2" name="Imagen 1">
          <a:extLst>
            <a:ext uri="{FF2B5EF4-FFF2-40B4-BE49-F238E27FC236}">
              <a16:creationId xmlns:a16="http://schemas.microsoft.com/office/drawing/2014/main" id="{26A3F0A4-3674-D20F-7020-3D0F40946012}"/>
            </a:ext>
          </a:extLst>
        </xdr:cNvPr>
        <xdr:cNvPicPr>
          <a:picLocks noChangeAspect="1"/>
        </xdr:cNvPicPr>
      </xdr:nvPicPr>
      <xdr:blipFill>
        <a:blip xmlns:r="http://schemas.openxmlformats.org/officeDocument/2006/relationships" r:embed="rId1"/>
        <a:stretch>
          <a:fillRect/>
        </a:stretch>
      </xdr:blipFill>
      <xdr:spPr>
        <a:xfrm>
          <a:off x="190500" y="241300"/>
          <a:ext cx="11569700" cy="4633175"/>
        </a:xfrm>
        <a:prstGeom prst="rect">
          <a:avLst/>
        </a:prstGeom>
      </xdr:spPr>
    </xdr:pic>
    <xdr:clientData/>
  </xdr:twoCellAnchor>
  <xdr:twoCellAnchor editAs="oneCell">
    <xdr:from>
      <xdr:col>0</xdr:col>
      <xdr:colOff>292100</xdr:colOff>
      <xdr:row>29</xdr:row>
      <xdr:rowOff>152400</xdr:rowOff>
    </xdr:from>
    <xdr:to>
      <xdr:col>8</xdr:col>
      <xdr:colOff>76200</xdr:colOff>
      <xdr:row>54</xdr:row>
      <xdr:rowOff>139700</xdr:rowOff>
    </xdr:to>
    <xdr:pic>
      <xdr:nvPicPr>
        <xdr:cNvPr id="4" name="Imagen 3">
          <a:extLst>
            <a:ext uri="{FF2B5EF4-FFF2-40B4-BE49-F238E27FC236}">
              <a16:creationId xmlns:a16="http://schemas.microsoft.com/office/drawing/2014/main" id="{B4F36489-1688-AFCA-DF55-95DB9C45C46D}"/>
            </a:ext>
          </a:extLst>
        </xdr:cNvPr>
        <xdr:cNvPicPr>
          <a:picLocks noChangeAspect="1"/>
        </xdr:cNvPicPr>
      </xdr:nvPicPr>
      <xdr:blipFill>
        <a:blip xmlns:r="http://schemas.openxmlformats.org/officeDocument/2006/relationships" r:embed="rId2"/>
        <a:stretch>
          <a:fillRect/>
        </a:stretch>
      </xdr:blipFill>
      <xdr:spPr>
        <a:xfrm>
          <a:off x="292100" y="4940300"/>
          <a:ext cx="5372100" cy="4114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X48"/>
  <sheetViews>
    <sheetView showGridLines="0" zoomScaleNormal="100" workbookViewId="0">
      <pane xSplit="1" ySplit="4" topLeftCell="E27" activePane="bottomRight" state="frozen"/>
      <selection pane="topRight" activeCell="B1" sqref="B1"/>
      <selection pane="bottomLeft" activeCell="A5" sqref="A5"/>
      <selection pane="bottomRight" activeCell="L24" sqref="L24"/>
    </sheetView>
  </sheetViews>
  <sheetFormatPr baseColWidth="10" defaultColWidth="9" defaultRowHeight="11.25"/>
  <cols>
    <col min="1" max="3" width="4" style="4" customWidth="1"/>
    <col min="4" max="4" width="18.83203125" style="4" customWidth="1"/>
    <col min="5" max="5" width="29.33203125" style="4" customWidth="1"/>
    <col min="6" max="6" width="31.33203125" style="23" customWidth="1"/>
    <col min="7" max="7" width="32" style="23" customWidth="1"/>
    <col min="8" max="8" width="4.6640625" style="4" customWidth="1"/>
    <col min="9" max="9" width="4.1640625" style="4" customWidth="1"/>
    <col min="10" max="10" width="4.6640625" style="4" customWidth="1"/>
    <col min="11" max="11" width="6.1640625" style="5" customWidth="1"/>
    <col min="12" max="12" width="15.1640625" style="4" customWidth="1"/>
    <col min="13" max="13" width="30" style="4" customWidth="1"/>
    <col min="14" max="14" width="4.6640625" style="4" customWidth="1"/>
    <col min="15" max="16" width="4.83203125" style="4" customWidth="1"/>
    <col min="17" max="17" width="4.6640625" style="5" customWidth="1"/>
    <col min="18" max="18" width="9.6640625" style="4" customWidth="1"/>
    <col min="19" max="19" width="14" style="4" customWidth="1"/>
    <col min="20" max="20" width="9.6640625" style="4" customWidth="1"/>
    <col min="21" max="21" width="14.1640625" style="4" customWidth="1"/>
    <col min="22" max="22" width="13.1640625" style="4" customWidth="1"/>
    <col min="23" max="23" width="16.1640625" style="4" customWidth="1"/>
    <col min="24" max="24" width="2" style="4" customWidth="1"/>
    <col min="25" max="16384" width="9" style="4"/>
  </cols>
  <sheetData>
    <row r="1" spans="1:23" s="8" customFormat="1" ht="15" customHeight="1">
      <c r="A1" s="49" t="s">
        <v>157</v>
      </c>
      <c r="B1" s="50"/>
      <c r="C1" s="50"/>
      <c r="D1" s="50"/>
      <c r="E1" s="50"/>
      <c r="F1" s="50"/>
      <c r="G1" s="50"/>
      <c r="H1" s="50"/>
      <c r="I1" s="50"/>
      <c r="J1" s="50"/>
      <c r="K1" s="50"/>
      <c r="L1" s="50"/>
      <c r="M1" s="50"/>
      <c r="N1" s="50"/>
      <c r="O1" s="50"/>
      <c r="P1" s="50"/>
      <c r="Q1" s="50"/>
      <c r="R1" s="50"/>
      <c r="S1" s="50"/>
      <c r="T1" s="50"/>
      <c r="U1" s="50"/>
      <c r="V1" s="50"/>
      <c r="W1" s="51"/>
    </row>
    <row r="2" spans="1:23" s="8" customFormat="1" ht="19.5" customHeight="1">
      <c r="A2" s="52" t="s">
        <v>158</v>
      </c>
      <c r="B2" s="53"/>
      <c r="C2" s="53"/>
      <c r="D2" s="53"/>
      <c r="E2" s="53"/>
      <c r="F2" s="53"/>
      <c r="G2" s="53"/>
      <c r="H2" s="53"/>
      <c r="I2" s="53"/>
      <c r="J2" s="53"/>
      <c r="K2" s="53"/>
      <c r="L2" s="53"/>
      <c r="M2" s="53"/>
      <c r="N2" s="53"/>
      <c r="O2" s="53"/>
      <c r="P2" s="53"/>
      <c r="Q2" s="53"/>
      <c r="R2" s="53"/>
      <c r="S2" s="53"/>
      <c r="T2" s="53"/>
      <c r="U2" s="53"/>
      <c r="V2" s="53"/>
      <c r="W2" s="54"/>
    </row>
    <row r="3" spans="1:23" s="5" customFormat="1" ht="32.1" customHeight="1">
      <c r="A3" s="55" t="s">
        <v>0</v>
      </c>
      <c r="B3" s="57" t="s">
        <v>1</v>
      </c>
      <c r="C3" s="57" t="s">
        <v>2</v>
      </c>
      <c r="D3" s="57" t="s">
        <v>3</v>
      </c>
      <c r="E3" s="57" t="s">
        <v>4</v>
      </c>
      <c r="F3" s="59" t="s">
        <v>5</v>
      </c>
      <c r="G3" s="59" t="s">
        <v>6</v>
      </c>
      <c r="H3" s="57" t="s">
        <v>7</v>
      </c>
      <c r="I3" s="57" t="s">
        <v>8</v>
      </c>
      <c r="J3" s="61" t="s">
        <v>9</v>
      </c>
      <c r="K3" s="61" t="s">
        <v>10</v>
      </c>
      <c r="L3" s="68" t="s">
        <v>11</v>
      </c>
      <c r="M3" s="63" t="s">
        <v>12</v>
      </c>
      <c r="N3" s="65" t="s">
        <v>13</v>
      </c>
      <c r="O3" s="66"/>
      <c r="P3" s="66"/>
      <c r="Q3" s="67"/>
      <c r="R3" s="68" t="s">
        <v>14</v>
      </c>
      <c r="S3" s="63" t="s">
        <v>15</v>
      </c>
      <c r="T3" s="63" t="s">
        <v>16</v>
      </c>
      <c r="U3" s="63" t="s">
        <v>17</v>
      </c>
      <c r="V3" s="65" t="s">
        <v>18</v>
      </c>
      <c r="W3" s="67"/>
    </row>
    <row r="4" spans="1:23" s="5" customFormat="1" ht="53.1" customHeight="1">
      <c r="A4" s="56"/>
      <c r="B4" s="58"/>
      <c r="C4" s="58"/>
      <c r="D4" s="58"/>
      <c r="E4" s="58"/>
      <c r="F4" s="60"/>
      <c r="G4" s="60"/>
      <c r="H4" s="58"/>
      <c r="I4" s="58"/>
      <c r="J4" s="62"/>
      <c r="K4" s="62"/>
      <c r="L4" s="69"/>
      <c r="M4" s="64"/>
      <c r="N4" s="11" t="s">
        <v>7</v>
      </c>
      <c r="O4" s="11" t="s">
        <v>19</v>
      </c>
      <c r="P4" s="12" t="s">
        <v>9</v>
      </c>
      <c r="Q4" s="12" t="s">
        <v>10</v>
      </c>
      <c r="R4" s="69"/>
      <c r="S4" s="64"/>
      <c r="T4" s="64"/>
      <c r="U4" s="64"/>
      <c r="V4" s="10" t="s">
        <v>20</v>
      </c>
      <c r="W4" s="10" t="s">
        <v>21</v>
      </c>
    </row>
    <row r="5" spans="1:23" s="25" customFormat="1" ht="116.25" customHeight="1">
      <c r="A5" s="15">
        <v>1</v>
      </c>
      <c r="B5" s="16" t="s">
        <v>22</v>
      </c>
      <c r="C5" s="16" t="s">
        <v>23</v>
      </c>
      <c r="D5" s="29" t="s">
        <v>24</v>
      </c>
      <c r="E5" s="29" t="s">
        <v>25</v>
      </c>
      <c r="F5" s="30" t="s">
        <v>26</v>
      </c>
      <c r="G5" s="31" t="s">
        <v>27</v>
      </c>
      <c r="H5" s="18">
        <v>1</v>
      </c>
      <c r="I5" s="18">
        <v>4</v>
      </c>
      <c r="J5" s="18">
        <f t="shared" ref="J5:J28" si="0">+H5+I5</f>
        <v>5</v>
      </c>
      <c r="K5" s="19" t="str" cm="1">
        <f t="array" ref="K5">_xlfn.IFS(J5=0,"",J5&lt;4.1,"Riesgo bajo",J5=5,"Riesgo medio",J5&lt;7.1,"Riesgo alto",J5&lt;10.1,"Riesgo extremo")</f>
        <v>Riesgo medio</v>
      </c>
      <c r="L5" s="17" t="s">
        <v>185</v>
      </c>
      <c r="M5" s="17" t="s">
        <v>29</v>
      </c>
      <c r="N5" s="18">
        <v>1</v>
      </c>
      <c r="O5" s="18">
        <v>3</v>
      </c>
      <c r="P5" s="18">
        <f t="shared" ref="P5:P28" si="1">+N5+O5</f>
        <v>4</v>
      </c>
      <c r="Q5" s="19" t="str" cm="1">
        <f t="array" ref="Q5">_xlfn.IFS(P5=0,"",P5&lt;4.1,"Riesgo bajo",P5=5,"Riesgo medio",P5&lt;7.1,"Riesgo alto",P5&lt;10.1,"Riesgo extremo")</f>
        <v>Riesgo bajo</v>
      </c>
      <c r="R5" s="24" t="s">
        <v>30</v>
      </c>
      <c r="S5" s="22" t="s">
        <v>31</v>
      </c>
      <c r="T5" s="17" t="s">
        <v>32</v>
      </c>
      <c r="U5" s="17" t="s">
        <v>33</v>
      </c>
      <c r="V5" s="17" t="s">
        <v>34</v>
      </c>
      <c r="W5" s="17" t="s">
        <v>35</v>
      </c>
    </row>
    <row r="6" spans="1:23" ht="54.95" customHeight="1">
      <c r="A6" s="15">
        <v>2</v>
      </c>
      <c r="B6" s="16" t="s">
        <v>22</v>
      </c>
      <c r="C6" s="16" t="s">
        <v>23</v>
      </c>
      <c r="D6" s="32" t="s">
        <v>37</v>
      </c>
      <c r="E6" s="32" t="s">
        <v>25</v>
      </c>
      <c r="F6" s="33" t="s">
        <v>38</v>
      </c>
      <c r="G6" s="31" t="s">
        <v>39</v>
      </c>
      <c r="H6" s="18">
        <v>2</v>
      </c>
      <c r="I6" s="18">
        <v>4</v>
      </c>
      <c r="J6" s="18">
        <f t="shared" si="0"/>
        <v>6</v>
      </c>
      <c r="K6" s="19" t="str" cm="1">
        <f t="array" ref="K6">_xlfn.IFS(J6=0,"",J6&lt;4.1,"Riesgo bajo",J6=5,"Riesgo medio",J6&lt;7.1,"Riesgo alto",J6&lt;10.1,"Riesgo extremo")</f>
        <v>Riesgo alto</v>
      </c>
      <c r="L6" s="17" t="s">
        <v>185</v>
      </c>
      <c r="M6" s="17" t="s">
        <v>40</v>
      </c>
      <c r="N6" s="18">
        <v>2</v>
      </c>
      <c r="O6" s="18">
        <v>4</v>
      </c>
      <c r="P6" s="18">
        <f t="shared" si="1"/>
        <v>6</v>
      </c>
      <c r="Q6" s="19" t="str" cm="1">
        <f t="array" ref="Q6">_xlfn.IFS(P6=0,"",P6&lt;4.1,"Riesgo bajo",P6=5,"Riesgo medio",P6&lt;7.1,"Riesgo alto",P6&lt;10.1,"Riesgo extremo")</f>
        <v>Riesgo alto</v>
      </c>
      <c r="R6" s="21" t="s">
        <v>41</v>
      </c>
      <c r="S6" s="22" t="s">
        <v>31</v>
      </c>
      <c r="T6" s="22" t="s">
        <v>42</v>
      </c>
      <c r="U6" s="22" t="s">
        <v>43</v>
      </c>
      <c r="V6" s="22" t="s">
        <v>44</v>
      </c>
      <c r="W6" s="22" t="s">
        <v>45</v>
      </c>
    </row>
    <row r="7" spans="1:23" s="8" customFormat="1" ht="54.95" customHeight="1">
      <c r="A7" s="15">
        <v>3</v>
      </c>
      <c r="B7" s="16" t="s">
        <v>22</v>
      </c>
      <c r="C7" s="16" t="s">
        <v>46</v>
      </c>
      <c r="D7" s="32" t="s">
        <v>37</v>
      </c>
      <c r="E7" s="32" t="s">
        <v>25</v>
      </c>
      <c r="F7" s="33" t="s">
        <v>47</v>
      </c>
      <c r="G7" s="31" t="s">
        <v>48</v>
      </c>
      <c r="H7" s="18">
        <v>1</v>
      </c>
      <c r="I7" s="18">
        <v>4</v>
      </c>
      <c r="J7" s="18">
        <f t="shared" si="0"/>
        <v>5</v>
      </c>
      <c r="K7" s="9" t="str" cm="1">
        <f t="array" ref="K7">_xlfn.IFS(J7=0,"",J7&lt;4.1,"Riesgo bajo",J7=5,"Riesgo medio",J7&lt;7.1,"Riesgo alto",J7&lt;10.1,"Riesgo extremo")</f>
        <v>Riesgo medio</v>
      </c>
      <c r="L7" s="17" t="s">
        <v>185</v>
      </c>
      <c r="M7" s="17" t="s">
        <v>49</v>
      </c>
      <c r="N7" s="18">
        <v>1</v>
      </c>
      <c r="O7" s="18">
        <v>2</v>
      </c>
      <c r="P7" s="18">
        <f t="shared" si="1"/>
        <v>3</v>
      </c>
      <c r="Q7" s="9" t="str" cm="1">
        <f t="array" ref="Q7">_xlfn.IFS(P7=0,"",P7&lt;4.1,"Riesgo bajo",P7=5,"Riesgo medio",P7&lt;7.1,"Riesgo alto",P7&lt;10.1,"Riesgo extremo")</f>
        <v>Riesgo bajo</v>
      </c>
      <c r="R7" s="21" t="s">
        <v>41</v>
      </c>
      <c r="S7" s="22" t="s">
        <v>50</v>
      </c>
      <c r="T7" s="22" t="s">
        <v>51</v>
      </c>
      <c r="U7" s="22" t="s">
        <v>52</v>
      </c>
      <c r="V7" s="22" t="s">
        <v>53</v>
      </c>
      <c r="W7" s="22" t="s">
        <v>54</v>
      </c>
    </row>
    <row r="8" spans="1:23" s="8" customFormat="1" ht="54.95" customHeight="1">
      <c r="A8" s="15">
        <v>4</v>
      </c>
      <c r="B8" s="16" t="s">
        <v>55</v>
      </c>
      <c r="C8" s="16" t="s">
        <v>23</v>
      </c>
      <c r="D8" s="32" t="s">
        <v>56</v>
      </c>
      <c r="E8" s="32" t="s">
        <v>25</v>
      </c>
      <c r="F8" s="33" t="s">
        <v>57</v>
      </c>
      <c r="G8" s="31" t="s">
        <v>58</v>
      </c>
      <c r="H8" s="18">
        <v>2</v>
      </c>
      <c r="I8" s="18">
        <v>3</v>
      </c>
      <c r="J8" s="18">
        <f>+H8+I8</f>
        <v>5</v>
      </c>
      <c r="K8" s="9" t="str" cm="1">
        <f t="array" ref="K8">_xlfn.IFS(J8=0,"",J8&lt;4.1,"Riesgo bajo",J8=5,"Riesgo medio",J8&lt;7.1,"Riesgo alto",J8&lt;10.1,"Riesgo extremo")</f>
        <v>Riesgo medio</v>
      </c>
      <c r="L8" s="20" t="s">
        <v>59</v>
      </c>
      <c r="M8" s="17" t="s">
        <v>60</v>
      </c>
      <c r="N8" s="18">
        <v>1</v>
      </c>
      <c r="O8" s="18">
        <v>1</v>
      </c>
      <c r="P8" s="18">
        <f>+N8+O8</f>
        <v>2</v>
      </c>
      <c r="Q8" s="9" t="str" cm="1">
        <f t="array" ref="Q8">_xlfn.IFS(P8=0,"",P8&lt;4.1,"Riesgo bajo",P8=5,"Riesgo medio",P8&lt;7.1,"Riesgo alto",P8&lt;10.1,"Riesgo extremo")</f>
        <v>Riesgo bajo</v>
      </c>
      <c r="R8" s="21" t="s">
        <v>41</v>
      </c>
      <c r="S8" s="22" t="s">
        <v>61</v>
      </c>
      <c r="T8" s="22" t="s">
        <v>62</v>
      </c>
      <c r="U8" s="22" t="s">
        <v>63</v>
      </c>
      <c r="V8" s="22" t="s">
        <v>64</v>
      </c>
      <c r="W8" s="22" t="s">
        <v>65</v>
      </c>
    </row>
    <row r="9" spans="1:23" s="8" customFormat="1" ht="54.95" customHeight="1">
      <c r="A9" s="15">
        <v>5</v>
      </c>
      <c r="B9" s="16" t="s">
        <v>22</v>
      </c>
      <c r="C9" s="16" t="s">
        <v>23</v>
      </c>
      <c r="D9" s="45" t="s">
        <v>66</v>
      </c>
      <c r="E9" s="45" t="s">
        <v>25</v>
      </c>
      <c r="F9" s="46" t="s">
        <v>67</v>
      </c>
      <c r="G9" s="47" t="s">
        <v>68</v>
      </c>
      <c r="H9" s="18">
        <v>1</v>
      </c>
      <c r="I9" s="18">
        <v>2</v>
      </c>
      <c r="J9" s="18">
        <f t="shared" si="0"/>
        <v>3</v>
      </c>
      <c r="K9" s="9" t="str" cm="1">
        <f t="array" ref="K9">_xlfn.IFS(J9=0,"",J9&lt;4.1,"Riesgo bajo",J9=5,"Riesgo medio",J9&lt;7.1,"Riesgo alto",J9&lt;10.1,"Riesgo extremo")</f>
        <v>Riesgo bajo</v>
      </c>
      <c r="L9" s="20" t="s">
        <v>59</v>
      </c>
      <c r="M9" s="17" t="s">
        <v>69</v>
      </c>
      <c r="N9" s="18">
        <v>1</v>
      </c>
      <c r="O9" s="18">
        <v>1</v>
      </c>
      <c r="P9" s="18">
        <f t="shared" si="1"/>
        <v>2</v>
      </c>
      <c r="Q9" s="9" t="str" cm="1">
        <f t="array" ref="Q9">_xlfn.IFS(P9=0,"",P9&lt;4.1,"Riesgo bajo",P9=5,"Riesgo medio",P9&lt;7.1,"Riesgo alto",P9&lt;10.1,"Riesgo extremo")</f>
        <v>Riesgo bajo</v>
      </c>
      <c r="R9" s="21" t="s">
        <v>41</v>
      </c>
      <c r="S9" s="22" t="s">
        <v>173</v>
      </c>
      <c r="T9" s="22" t="s">
        <v>66</v>
      </c>
      <c r="U9" s="22" t="s">
        <v>70</v>
      </c>
      <c r="V9" s="22" t="s">
        <v>64</v>
      </c>
      <c r="W9" s="22" t="s">
        <v>65</v>
      </c>
    </row>
    <row r="10" spans="1:23" s="8" customFormat="1" ht="111" customHeight="1">
      <c r="A10" s="15">
        <v>6</v>
      </c>
      <c r="B10" s="16" t="s">
        <v>55</v>
      </c>
      <c r="C10" s="16" t="s">
        <v>23</v>
      </c>
      <c r="D10" s="32" t="s">
        <v>56</v>
      </c>
      <c r="E10" s="32" t="s">
        <v>25</v>
      </c>
      <c r="F10" s="33" t="s">
        <v>71</v>
      </c>
      <c r="G10" s="31" t="s">
        <v>72</v>
      </c>
      <c r="H10" s="18">
        <v>2</v>
      </c>
      <c r="I10" s="18">
        <v>4</v>
      </c>
      <c r="J10" s="18">
        <f t="shared" ref="J10:J12" si="2">+H10+I10</f>
        <v>6</v>
      </c>
      <c r="K10" s="9" t="str" cm="1">
        <f t="array" ref="K10">_xlfn.IFS(J10=0,"",J10&lt;4.1,"Riesgo bajo",J10=5,"Riesgo medio",J10&lt;7.1,"Riesgo alto",J10&lt;10.1,"Riesgo extremo")</f>
        <v>Riesgo alto</v>
      </c>
      <c r="L10" s="20" t="s">
        <v>59</v>
      </c>
      <c r="M10" s="17" t="s">
        <v>73</v>
      </c>
      <c r="N10" s="18">
        <v>2</v>
      </c>
      <c r="O10" s="18">
        <v>2</v>
      </c>
      <c r="P10" s="18">
        <f t="shared" ref="P10:P11" si="3">+N10+O10</f>
        <v>4</v>
      </c>
      <c r="Q10" s="9" t="str" cm="1">
        <f t="array" ref="Q10">_xlfn.IFS(P10=0,"",P10&lt;4.1,"Riesgo bajo",P10=5,"Riesgo medio",P10&lt;7.1,"Riesgo alto",P10&lt;10.1,"Riesgo extremo")</f>
        <v>Riesgo bajo</v>
      </c>
      <c r="R10" s="21" t="s">
        <v>41</v>
      </c>
      <c r="S10" s="22" t="s">
        <v>61</v>
      </c>
      <c r="T10" s="22" t="s">
        <v>74</v>
      </c>
      <c r="U10" s="22" t="s">
        <v>75</v>
      </c>
      <c r="V10" s="22" t="s">
        <v>76</v>
      </c>
      <c r="W10" s="22" t="s">
        <v>77</v>
      </c>
    </row>
    <row r="11" spans="1:23" s="8" customFormat="1" ht="77.25" customHeight="1">
      <c r="A11" s="15">
        <v>7</v>
      </c>
      <c r="B11" s="16" t="s">
        <v>55</v>
      </c>
      <c r="C11" s="16" t="s">
        <v>46</v>
      </c>
      <c r="D11" s="32" t="s">
        <v>56</v>
      </c>
      <c r="E11" s="32" t="s">
        <v>25</v>
      </c>
      <c r="F11" s="34" t="s">
        <v>78</v>
      </c>
      <c r="G11" s="34" t="s">
        <v>79</v>
      </c>
      <c r="H11" s="18">
        <v>4</v>
      </c>
      <c r="I11" s="18">
        <v>4</v>
      </c>
      <c r="J11" s="18">
        <f t="shared" si="2"/>
        <v>8</v>
      </c>
      <c r="K11" s="9" t="str" cm="1">
        <f t="array" ref="K11">_xlfn.IFS(J11=0,"",J11&lt;4.1,"Riesgo bajo",J11=5,"Riesgo medio",J11&lt;7.1,"Riesgo alto",J11&lt;10.1,"Riesgo extremo")</f>
        <v>Riesgo extremo</v>
      </c>
      <c r="L11" s="20" t="s">
        <v>59</v>
      </c>
      <c r="M11" s="17" t="s">
        <v>80</v>
      </c>
      <c r="N11" s="18">
        <v>2</v>
      </c>
      <c r="O11" s="18">
        <v>2</v>
      </c>
      <c r="P11" s="18">
        <f t="shared" si="3"/>
        <v>4</v>
      </c>
      <c r="Q11" s="9" t="str" cm="1">
        <f t="array" ref="Q11">_xlfn.IFS(P11=0,"",P11&lt;4.1,"Riesgo bajo",P11=5,"Riesgo medio",P11&lt;7.1,"Riesgo alto",P11&lt;10.1,"Riesgo extremo")</f>
        <v>Riesgo bajo</v>
      </c>
      <c r="R11" s="21" t="s">
        <v>41</v>
      </c>
      <c r="S11" s="22" t="s">
        <v>81</v>
      </c>
      <c r="T11" s="22" t="s">
        <v>82</v>
      </c>
      <c r="U11" s="22" t="s">
        <v>83</v>
      </c>
      <c r="V11" s="22" t="s">
        <v>64</v>
      </c>
      <c r="W11" s="22" t="s">
        <v>77</v>
      </c>
    </row>
    <row r="12" spans="1:23" s="8" customFormat="1" ht="68.25" customHeight="1">
      <c r="A12" s="15">
        <v>8</v>
      </c>
      <c r="B12" s="16" t="s">
        <v>55</v>
      </c>
      <c r="C12" s="16" t="s">
        <v>46</v>
      </c>
      <c r="D12" s="32" t="s">
        <v>56</v>
      </c>
      <c r="E12" s="32" t="s">
        <v>25</v>
      </c>
      <c r="F12" s="34" t="s">
        <v>84</v>
      </c>
      <c r="G12" s="34" t="s">
        <v>85</v>
      </c>
      <c r="H12" s="18">
        <v>1</v>
      </c>
      <c r="I12" s="18">
        <v>4</v>
      </c>
      <c r="J12" s="18">
        <f t="shared" si="2"/>
        <v>5</v>
      </c>
      <c r="K12" s="9" t="str" cm="1">
        <f t="array" ref="K12">_xlfn.IFS(J12=0,"",J12&lt;4.1,"Riesgo bajo",J12=5,"Riesgo medio",J12&lt;7.1,"Riesgo alto",J12&lt;10.1,"Riesgo extremo")</f>
        <v>Riesgo medio</v>
      </c>
      <c r="L12" s="20" t="s">
        <v>59</v>
      </c>
      <c r="M12" s="17" t="s">
        <v>86</v>
      </c>
      <c r="N12" s="18">
        <v>2</v>
      </c>
      <c r="O12" s="18">
        <v>2</v>
      </c>
      <c r="P12" s="18">
        <f t="shared" ref="P12" si="4">+N12+O12</f>
        <v>4</v>
      </c>
      <c r="Q12" s="9" t="str" cm="1">
        <f t="array" ref="Q12">_xlfn.IFS(P12=0,"",P12&lt;4.1,"Riesgo bajo",P12=5,"Riesgo medio",P12&lt;7.1,"Riesgo alto",P12&lt;10.1,"Riesgo extremo")</f>
        <v>Riesgo bajo</v>
      </c>
      <c r="R12" s="21" t="s">
        <v>41</v>
      </c>
      <c r="S12" s="22" t="s">
        <v>87</v>
      </c>
      <c r="T12" s="22" t="s">
        <v>82</v>
      </c>
      <c r="U12" s="22" t="s">
        <v>88</v>
      </c>
      <c r="V12" s="22" t="s">
        <v>64</v>
      </c>
      <c r="W12" s="22" t="s">
        <v>77</v>
      </c>
    </row>
    <row r="13" spans="1:23" s="8" customFormat="1" ht="68.25" customHeight="1">
      <c r="A13" s="15">
        <v>9</v>
      </c>
      <c r="B13" s="16" t="s">
        <v>55</v>
      </c>
      <c r="C13" s="16" t="s">
        <v>46</v>
      </c>
      <c r="D13" s="32" t="s">
        <v>56</v>
      </c>
      <c r="E13" s="32" t="s">
        <v>25</v>
      </c>
      <c r="F13" s="34" t="s">
        <v>89</v>
      </c>
      <c r="G13" s="34" t="s">
        <v>90</v>
      </c>
      <c r="H13" s="18">
        <v>4</v>
      </c>
      <c r="I13" s="18">
        <v>4</v>
      </c>
      <c r="J13" s="18">
        <f t="shared" ref="J13" si="5">+H13+I13</f>
        <v>8</v>
      </c>
      <c r="K13" s="9" t="str" cm="1">
        <f t="array" ref="K13">_xlfn.IFS(J13=0,"",J13&lt;4.1,"Riesgo bajo",J13=5,"Riesgo medio",J13&lt;7.1,"Riesgo alto",J13&lt;10.1,"Riesgo extremo")</f>
        <v>Riesgo extremo</v>
      </c>
      <c r="L13" s="20" t="s">
        <v>59</v>
      </c>
      <c r="M13" s="17" t="s">
        <v>91</v>
      </c>
      <c r="N13" s="18">
        <v>2</v>
      </c>
      <c r="O13" s="18">
        <v>2</v>
      </c>
      <c r="P13" s="18">
        <f t="shared" ref="P13" si="6">+N13+O13</f>
        <v>4</v>
      </c>
      <c r="Q13" s="9" t="str" cm="1">
        <f t="array" ref="Q13">_xlfn.IFS(P13=0,"",P13&lt;4.1,"Riesgo bajo",P13=5,"Riesgo medio",P13&lt;7.1,"Riesgo alto",P13&lt;10.1,"Riesgo extremo")</f>
        <v>Riesgo bajo</v>
      </c>
      <c r="R13" s="21" t="s">
        <v>41</v>
      </c>
      <c r="S13" s="22" t="s">
        <v>81</v>
      </c>
      <c r="T13" s="22" t="s">
        <v>82</v>
      </c>
      <c r="U13" s="22" t="s">
        <v>92</v>
      </c>
      <c r="V13" s="22" t="s">
        <v>64</v>
      </c>
      <c r="W13" s="22" t="s">
        <v>77</v>
      </c>
    </row>
    <row r="14" spans="1:23" s="8" customFormat="1" ht="68.25" customHeight="1">
      <c r="A14" s="15">
        <v>10</v>
      </c>
      <c r="B14" s="16" t="s">
        <v>55</v>
      </c>
      <c r="C14" s="16" t="s">
        <v>46</v>
      </c>
      <c r="D14" s="32" t="s">
        <v>56</v>
      </c>
      <c r="E14" s="32" t="s">
        <v>25</v>
      </c>
      <c r="F14" s="34" t="s">
        <v>93</v>
      </c>
      <c r="G14" s="34" t="s">
        <v>94</v>
      </c>
      <c r="H14" s="18">
        <v>2</v>
      </c>
      <c r="I14" s="18">
        <v>3</v>
      </c>
      <c r="J14" s="18">
        <f t="shared" ref="J14" si="7">+H14+I14</f>
        <v>5</v>
      </c>
      <c r="K14" s="9" t="str" cm="1">
        <f t="array" ref="K14">_xlfn.IFS(J14=0,"",J14&lt;4.1,"Riesgo bajo",J14=5,"Riesgo medio",J14&lt;7.1,"Riesgo alto",J14&lt;10.1,"Riesgo extremo")</f>
        <v>Riesgo medio</v>
      </c>
      <c r="L14" s="20" t="s">
        <v>59</v>
      </c>
      <c r="M14" s="17" t="s">
        <v>95</v>
      </c>
      <c r="N14" s="18">
        <v>2</v>
      </c>
      <c r="O14" s="18">
        <v>2</v>
      </c>
      <c r="P14" s="18">
        <f t="shared" ref="P14" si="8">+N14+O14</f>
        <v>4</v>
      </c>
      <c r="Q14" s="9" t="str" cm="1">
        <f t="array" ref="Q14">_xlfn.IFS(P14=0,"",P14&lt;4.1,"Riesgo bajo",P14=5,"Riesgo medio",P14&lt;7.1,"Riesgo alto",P14&lt;10.1,"Riesgo extremo")</f>
        <v>Riesgo bajo</v>
      </c>
      <c r="R14" s="21" t="s">
        <v>41</v>
      </c>
      <c r="S14" s="22" t="s">
        <v>81</v>
      </c>
      <c r="T14" s="22" t="s">
        <v>82</v>
      </c>
      <c r="U14" s="22" t="s">
        <v>96</v>
      </c>
      <c r="V14" s="22" t="s">
        <v>64</v>
      </c>
      <c r="W14" s="22" t="s">
        <v>77</v>
      </c>
    </row>
    <row r="15" spans="1:23" s="8" customFormat="1" ht="68.25" customHeight="1">
      <c r="A15" s="15">
        <v>11</v>
      </c>
      <c r="B15" s="16" t="s">
        <v>55</v>
      </c>
      <c r="C15" s="16" t="s">
        <v>46</v>
      </c>
      <c r="D15" s="32" t="s">
        <v>56</v>
      </c>
      <c r="E15" s="32" t="s">
        <v>25</v>
      </c>
      <c r="F15" s="34" t="s">
        <v>97</v>
      </c>
      <c r="G15" s="34" t="s">
        <v>94</v>
      </c>
      <c r="H15" s="28">
        <v>3</v>
      </c>
      <c r="I15" s="18">
        <v>3</v>
      </c>
      <c r="J15" s="18">
        <f t="shared" ref="J15" si="9">+H15+I15</f>
        <v>6</v>
      </c>
      <c r="K15" s="9" t="str" cm="1">
        <f t="array" ref="K15">_xlfn.IFS(J15=0,"",J15&lt;4.1,"Riesgo bajo",J15=5,"Riesgo medio",J15&lt;7.1,"Riesgo alto",J15&lt;10.1,"Riesgo extremo")</f>
        <v>Riesgo alto</v>
      </c>
      <c r="L15" s="20" t="s">
        <v>59</v>
      </c>
      <c r="M15" s="17" t="s">
        <v>98</v>
      </c>
      <c r="N15" s="18">
        <v>2</v>
      </c>
      <c r="O15" s="18">
        <v>2</v>
      </c>
      <c r="P15" s="18">
        <f t="shared" ref="P15" si="10">+N15+O15</f>
        <v>4</v>
      </c>
      <c r="Q15" s="9" t="str" cm="1">
        <f t="array" ref="Q15">_xlfn.IFS(P15=0,"",P15&lt;4.1,"Riesgo bajo",P15=5,"Riesgo medio",P15&lt;7.1,"Riesgo alto",P15&lt;10.1,"Riesgo extremo")</f>
        <v>Riesgo bajo</v>
      </c>
      <c r="R15" s="21" t="s">
        <v>41</v>
      </c>
      <c r="S15" s="22" t="s">
        <v>81</v>
      </c>
      <c r="T15" s="22" t="s">
        <v>82</v>
      </c>
      <c r="U15" s="22" t="s">
        <v>70</v>
      </c>
      <c r="V15" s="22" t="s">
        <v>64</v>
      </c>
      <c r="W15" s="22" t="s">
        <v>65</v>
      </c>
    </row>
    <row r="16" spans="1:23" s="8" customFormat="1" ht="70.5" customHeight="1">
      <c r="A16" s="15">
        <v>12</v>
      </c>
      <c r="B16" s="16" t="s">
        <v>55</v>
      </c>
      <c r="C16" s="16" t="s">
        <v>23</v>
      </c>
      <c r="D16" s="32" t="s">
        <v>56</v>
      </c>
      <c r="E16" s="32" t="s">
        <v>25</v>
      </c>
      <c r="F16" s="33" t="s">
        <v>99</v>
      </c>
      <c r="G16" s="34" t="s">
        <v>94</v>
      </c>
      <c r="H16" s="18">
        <v>2</v>
      </c>
      <c r="I16" s="18">
        <v>4</v>
      </c>
      <c r="J16" s="18">
        <f t="shared" si="0"/>
        <v>6</v>
      </c>
      <c r="K16" s="9" t="str" cm="1">
        <f t="array" ref="K16">_xlfn.IFS(J16=0,"",J16&lt;4.1,"Riesgo bajo",J16=5,"Riesgo medio",J16&lt;7.1,"Riesgo alto",J16&lt;10.1,"Riesgo extremo")</f>
        <v>Riesgo alto</v>
      </c>
      <c r="L16" s="20" t="s">
        <v>59</v>
      </c>
      <c r="M16" s="17" t="s">
        <v>100</v>
      </c>
      <c r="N16" s="18">
        <v>2</v>
      </c>
      <c r="O16" s="18">
        <v>3</v>
      </c>
      <c r="P16" s="18">
        <f t="shared" si="1"/>
        <v>5</v>
      </c>
      <c r="Q16" s="9" t="str" cm="1">
        <f t="array" ref="Q16">_xlfn.IFS(P16=0,"",P16&lt;4.1,"Riesgo bajo",P16=5,"Riesgo medio",P16&lt;7.1,"Riesgo alto",P16&lt;10.1,"Riesgo extremo")</f>
        <v>Riesgo medio</v>
      </c>
      <c r="R16" s="21" t="s">
        <v>41</v>
      </c>
      <c r="S16" s="22" t="s">
        <v>81</v>
      </c>
      <c r="T16" s="22" t="s">
        <v>82</v>
      </c>
      <c r="U16" s="22" t="s">
        <v>70</v>
      </c>
      <c r="V16" s="22" t="s">
        <v>64</v>
      </c>
      <c r="W16" s="22" t="s">
        <v>65</v>
      </c>
    </row>
    <row r="17" spans="1:24" s="8" customFormat="1" ht="54.95" customHeight="1">
      <c r="A17" s="15">
        <v>13</v>
      </c>
      <c r="B17" s="16" t="s">
        <v>55</v>
      </c>
      <c r="C17" s="16" t="s">
        <v>23</v>
      </c>
      <c r="D17" s="32" t="s">
        <v>56</v>
      </c>
      <c r="E17" s="32" t="s">
        <v>25</v>
      </c>
      <c r="F17" s="33" t="s">
        <v>101</v>
      </c>
      <c r="G17" s="34" t="s">
        <v>94</v>
      </c>
      <c r="H17" s="18">
        <v>1</v>
      </c>
      <c r="I17" s="18">
        <v>2</v>
      </c>
      <c r="J17" s="18">
        <f t="shared" si="0"/>
        <v>3</v>
      </c>
      <c r="K17" s="9" t="str" cm="1">
        <f t="array" ref="K17">_xlfn.IFS(J17=0,"",J17&lt;4.1,"Riesgo bajo",J17=5,"Riesgo medio",J17&lt;7.1,"Riesgo alto",J17&lt;10.1,"Riesgo extremo")</f>
        <v>Riesgo bajo</v>
      </c>
      <c r="L17" s="20" t="s">
        <v>59</v>
      </c>
      <c r="M17" s="17" t="s">
        <v>102</v>
      </c>
      <c r="N17" s="18">
        <v>1</v>
      </c>
      <c r="O17" s="18">
        <v>1</v>
      </c>
      <c r="P17" s="18">
        <f t="shared" si="1"/>
        <v>2</v>
      </c>
      <c r="Q17" s="9" t="str" cm="1">
        <f t="array" ref="Q17">_xlfn.IFS(P17=0,"",P17&lt;4.1,"Riesgo bajo",P17=5,"Riesgo medio",P17&lt;7.1,"Riesgo alto",P17&lt;10.1,"Riesgo extremo")</f>
        <v>Riesgo bajo</v>
      </c>
      <c r="R17" s="21" t="s">
        <v>41</v>
      </c>
      <c r="S17" s="22" t="s">
        <v>81</v>
      </c>
      <c r="T17" s="22" t="s">
        <v>82</v>
      </c>
      <c r="U17" s="22" t="s">
        <v>70</v>
      </c>
      <c r="V17" s="22" t="s">
        <v>64</v>
      </c>
      <c r="W17" s="22" t="s">
        <v>65</v>
      </c>
    </row>
    <row r="18" spans="1:24" s="8" customFormat="1" ht="54.95" customHeight="1">
      <c r="A18" s="15">
        <v>14</v>
      </c>
      <c r="B18" s="16" t="s">
        <v>55</v>
      </c>
      <c r="C18" s="16" t="s">
        <v>46</v>
      </c>
      <c r="D18" s="32" t="s">
        <v>56</v>
      </c>
      <c r="E18" s="32" t="s">
        <v>25</v>
      </c>
      <c r="F18" s="33" t="s">
        <v>103</v>
      </c>
      <c r="G18" s="31" t="s">
        <v>104</v>
      </c>
      <c r="H18" s="18">
        <v>1</v>
      </c>
      <c r="I18" s="18">
        <v>3</v>
      </c>
      <c r="J18" s="18">
        <f t="shared" si="0"/>
        <v>4</v>
      </c>
      <c r="K18" s="9" t="str" cm="1">
        <f t="array" ref="K18">_xlfn.IFS(J18=0,"",J18&lt;4.1,"Riesgo bajo",J18=5,"Riesgo medio",J18&lt;7.1,"Riesgo alto",J18&lt;10.1,"Riesgo extremo")</f>
        <v>Riesgo bajo</v>
      </c>
      <c r="L18" s="20" t="s">
        <v>59</v>
      </c>
      <c r="M18" s="17" t="s">
        <v>105</v>
      </c>
      <c r="N18" s="18">
        <v>1</v>
      </c>
      <c r="O18" s="18">
        <v>1</v>
      </c>
      <c r="P18" s="18">
        <f t="shared" si="1"/>
        <v>2</v>
      </c>
      <c r="Q18" s="9" t="str" cm="1">
        <f t="array" ref="Q18">_xlfn.IFS(P18=0,"",P18&lt;4.1,"Riesgo bajo",P18=5,"Riesgo medio",P18&lt;7.1,"Riesgo alto",P18&lt;10.1,"Riesgo extremo")</f>
        <v>Riesgo bajo</v>
      </c>
      <c r="R18" s="21" t="s">
        <v>30</v>
      </c>
      <c r="S18" s="22" t="s">
        <v>61</v>
      </c>
      <c r="T18" s="22" t="s">
        <v>106</v>
      </c>
      <c r="U18" s="22" t="s">
        <v>107</v>
      </c>
      <c r="V18" s="22" t="s">
        <v>108</v>
      </c>
      <c r="W18" s="22" t="s">
        <v>109</v>
      </c>
    </row>
    <row r="19" spans="1:24" s="8" customFormat="1" ht="54.95" customHeight="1">
      <c r="A19" s="15">
        <v>15</v>
      </c>
      <c r="B19" s="16" t="s">
        <v>55</v>
      </c>
      <c r="C19" s="16" t="s">
        <v>46</v>
      </c>
      <c r="D19" s="32" t="s">
        <v>56</v>
      </c>
      <c r="E19" s="32" t="s">
        <v>25</v>
      </c>
      <c r="F19" s="33" t="s">
        <v>110</v>
      </c>
      <c r="G19" s="31" t="s">
        <v>111</v>
      </c>
      <c r="H19" s="18">
        <v>4</v>
      </c>
      <c r="I19" s="18">
        <v>4</v>
      </c>
      <c r="J19" s="18">
        <f t="shared" si="0"/>
        <v>8</v>
      </c>
      <c r="K19" s="9" t="str" cm="1">
        <f t="array" ref="K19">_xlfn.IFS(J19=0,"",J19&lt;4.1,"Riesgo bajo",J19=5,"Riesgo medio",J19&lt;7.1,"Riesgo alto",J19&lt;10.1,"Riesgo extremo")</f>
        <v>Riesgo extremo</v>
      </c>
      <c r="L19" s="20" t="s">
        <v>59</v>
      </c>
      <c r="M19" s="17" t="s">
        <v>100</v>
      </c>
      <c r="N19" s="18">
        <v>2</v>
      </c>
      <c r="O19" s="18">
        <v>3</v>
      </c>
      <c r="P19" s="18">
        <f t="shared" si="1"/>
        <v>5</v>
      </c>
      <c r="Q19" s="9" t="str" cm="1">
        <f t="array" ref="Q19">_xlfn.IFS(P19=0,"",P19&lt;4.1,"Riesgo bajo",P19=5,"Riesgo medio",P19&lt;7.1,"Riesgo alto",P19&lt;10.1,"Riesgo extremo")</f>
        <v>Riesgo medio</v>
      </c>
      <c r="R19" s="21" t="s">
        <v>41</v>
      </c>
      <c r="S19" s="22" t="s">
        <v>61</v>
      </c>
      <c r="T19" s="22" t="s">
        <v>106</v>
      </c>
      <c r="U19" s="22" t="s">
        <v>112</v>
      </c>
      <c r="V19" s="22" t="s">
        <v>64</v>
      </c>
      <c r="W19" s="22" t="s">
        <v>106</v>
      </c>
    </row>
    <row r="20" spans="1:24" s="8" customFormat="1" ht="54.95" customHeight="1">
      <c r="A20" s="15">
        <v>16</v>
      </c>
      <c r="B20" s="16" t="s">
        <v>55</v>
      </c>
      <c r="C20" s="16" t="s">
        <v>23</v>
      </c>
      <c r="D20" s="32" t="s">
        <v>56</v>
      </c>
      <c r="E20" s="32" t="s">
        <v>113</v>
      </c>
      <c r="F20" s="33" t="s">
        <v>114</v>
      </c>
      <c r="G20" s="31" t="s">
        <v>115</v>
      </c>
      <c r="H20" s="18">
        <v>1</v>
      </c>
      <c r="I20" s="18">
        <v>4</v>
      </c>
      <c r="J20" s="18">
        <f t="shared" si="0"/>
        <v>5</v>
      </c>
      <c r="K20" s="9" t="str" cm="1">
        <f t="array" ref="K20">_xlfn.IFS(J20=0,"",J20&lt;4.1,"Riesgo bajo",J20=5,"Riesgo medio",J20&lt;7.1,"Riesgo alto",J20&lt;10.1,"Riesgo extremo")</f>
        <v>Riesgo medio</v>
      </c>
      <c r="L20" s="17" t="s">
        <v>185</v>
      </c>
      <c r="M20" s="17" t="s">
        <v>116</v>
      </c>
      <c r="N20" s="18">
        <v>1</v>
      </c>
      <c r="O20" s="18">
        <v>3</v>
      </c>
      <c r="P20" s="18">
        <f t="shared" si="1"/>
        <v>4</v>
      </c>
      <c r="Q20" s="9" t="str" cm="1">
        <f t="array" ref="Q20">_xlfn.IFS(P20=0,"",P20&lt;4.1,"Riesgo bajo",P20=5,"Riesgo medio",P20&lt;7.1,"Riesgo alto",P20&lt;10.1,"Riesgo extremo")</f>
        <v>Riesgo bajo</v>
      </c>
      <c r="R20" s="21" t="s">
        <v>41</v>
      </c>
      <c r="S20" s="17" t="s">
        <v>186</v>
      </c>
      <c r="T20" s="22" t="s">
        <v>106</v>
      </c>
      <c r="U20" s="22" t="s">
        <v>112</v>
      </c>
      <c r="V20" s="22" t="s">
        <v>117</v>
      </c>
      <c r="W20" s="22" t="s">
        <v>106</v>
      </c>
    </row>
    <row r="21" spans="1:24" s="8" customFormat="1" ht="61.15" customHeight="1">
      <c r="A21" s="15">
        <v>17</v>
      </c>
      <c r="B21" s="16" t="s">
        <v>55</v>
      </c>
      <c r="C21" s="16" t="s">
        <v>46</v>
      </c>
      <c r="D21" s="32" t="s">
        <v>56</v>
      </c>
      <c r="E21" s="32" t="s">
        <v>25</v>
      </c>
      <c r="F21" s="33" t="s">
        <v>118</v>
      </c>
      <c r="G21" s="31" t="s">
        <v>119</v>
      </c>
      <c r="H21" s="18">
        <v>2</v>
      </c>
      <c r="I21" s="18">
        <v>2</v>
      </c>
      <c r="J21" s="18">
        <f t="shared" si="0"/>
        <v>4</v>
      </c>
      <c r="K21" s="9" t="str" cm="1">
        <f t="array" ref="K21">_xlfn.IFS(J21=0,"",J21&lt;4.1,"Riesgo bajo",J21=5,"Riesgo medio",J21&lt;7.1,"Riesgo alto",J21&lt;10.1,"Riesgo extremo")</f>
        <v>Riesgo bajo</v>
      </c>
      <c r="L21" s="20" t="s">
        <v>59</v>
      </c>
      <c r="M21" s="17" t="s">
        <v>120</v>
      </c>
      <c r="N21" s="18">
        <v>2</v>
      </c>
      <c r="O21" s="18"/>
      <c r="P21" s="18">
        <f t="shared" si="1"/>
        <v>2</v>
      </c>
      <c r="Q21" s="9" t="str" cm="1">
        <f t="array" ref="Q21">_xlfn.IFS(P21=0,"",P21&lt;4.1,"Riesgo bajo",P21=5,"Riesgo medio",P21&lt;7.1,"Riesgo alto",P21&lt;10.1,"Riesgo extremo")</f>
        <v>Riesgo bajo</v>
      </c>
      <c r="R21" s="21" t="s">
        <v>41</v>
      </c>
      <c r="S21" s="22" t="s">
        <v>61</v>
      </c>
      <c r="T21" s="22" t="s">
        <v>121</v>
      </c>
      <c r="U21" s="22" t="s">
        <v>112</v>
      </c>
      <c r="V21" s="22" t="s">
        <v>117</v>
      </c>
      <c r="W21" s="22" t="s">
        <v>109</v>
      </c>
    </row>
    <row r="22" spans="1:24" s="26" customFormat="1" ht="54.95" customHeight="1">
      <c r="A22" s="15">
        <v>18</v>
      </c>
      <c r="B22" s="36" t="s">
        <v>134</v>
      </c>
      <c r="C22" s="36" t="s">
        <v>135</v>
      </c>
      <c r="D22" s="37" t="s">
        <v>136</v>
      </c>
      <c r="E22" s="37" t="s">
        <v>137</v>
      </c>
      <c r="F22" s="41" t="s">
        <v>159</v>
      </c>
      <c r="G22" s="40" t="s">
        <v>160</v>
      </c>
      <c r="H22" s="38">
        <v>2</v>
      </c>
      <c r="I22" s="38">
        <v>2</v>
      </c>
      <c r="J22" s="18">
        <f t="shared" si="0"/>
        <v>4</v>
      </c>
      <c r="K22" s="9" t="str" cm="1">
        <f t="array" ref="K22">_xlfn.IFS(J22=0,"",J22&lt;4.1,"Riesgo bajo",J22=5,"Riesgo medio",J22&lt;7.1,"Riesgo alto",J22&lt;10.1,"Riesgo extremo")</f>
        <v>Riesgo bajo</v>
      </c>
      <c r="L22" s="20" t="s">
        <v>59</v>
      </c>
      <c r="M22" s="42" t="s">
        <v>161</v>
      </c>
      <c r="N22" s="38">
        <v>1</v>
      </c>
      <c r="O22" s="38">
        <v>1</v>
      </c>
      <c r="P22" s="18">
        <f t="shared" si="1"/>
        <v>2</v>
      </c>
      <c r="Q22" s="9" t="str" cm="1">
        <f t="array" ref="Q22">_xlfn.IFS(P22=0,"",P22&lt;4.1,"Riesgo bajo",P22=5,"Riesgo medio",P22&lt;7.1,"Riesgo alto",P22&lt;10.1,"Riesgo extremo")</f>
        <v>Riesgo bajo</v>
      </c>
      <c r="R22" s="21" t="s">
        <v>30</v>
      </c>
      <c r="S22" s="22" t="s">
        <v>31</v>
      </c>
      <c r="T22" s="35" t="s">
        <v>138</v>
      </c>
      <c r="U22" s="35" t="s">
        <v>162</v>
      </c>
      <c r="V22" s="35" t="s">
        <v>139</v>
      </c>
      <c r="W22" s="39" t="s">
        <v>140</v>
      </c>
      <c r="X22" s="4"/>
    </row>
    <row r="23" spans="1:24" s="26" customFormat="1" ht="54.95" customHeight="1">
      <c r="A23" s="15">
        <v>19</v>
      </c>
      <c r="B23" s="36" t="s">
        <v>134</v>
      </c>
      <c r="C23" s="36" t="s">
        <v>135</v>
      </c>
      <c r="D23" s="37" t="s">
        <v>136</v>
      </c>
      <c r="E23" s="37" t="s">
        <v>141</v>
      </c>
      <c r="F23" s="43" t="s">
        <v>163</v>
      </c>
      <c r="G23" s="40" t="s">
        <v>164</v>
      </c>
      <c r="H23" s="38">
        <v>3</v>
      </c>
      <c r="I23" s="38">
        <v>3</v>
      </c>
      <c r="J23" s="18">
        <f t="shared" si="0"/>
        <v>6</v>
      </c>
      <c r="K23" s="9" t="str" cm="1">
        <f t="array" ref="K23">_xlfn.IFS(J23=0,"",J23&lt;4.1,"Riesgo bajo",J23=5,"Riesgo medio",J23&lt;7.1,"Riesgo alto",J23&lt;10.1,"Riesgo extremo")</f>
        <v>Riesgo alto</v>
      </c>
      <c r="L23" s="17" t="s">
        <v>185</v>
      </c>
      <c r="M23" s="40" t="s">
        <v>165</v>
      </c>
      <c r="N23" s="38">
        <v>2</v>
      </c>
      <c r="O23" s="38">
        <v>2</v>
      </c>
      <c r="P23" s="18">
        <f t="shared" si="1"/>
        <v>4</v>
      </c>
      <c r="Q23" s="9" t="str" cm="1">
        <f t="array" ref="Q23">_xlfn.IFS(P23=0,"",P23&lt;4.1,"Riesgo bajo",P23=5,"Riesgo medio",P23&lt;7.1,"Riesgo alto",P23&lt;10.1,"Riesgo extremo")</f>
        <v>Riesgo bajo</v>
      </c>
      <c r="R23" s="21" t="s">
        <v>142</v>
      </c>
      <c r="S23" s="22" t="s">
        <v>31</v>
      </c>
      <c r="T23" s="39" t="s">
        <v>138</v>
      </c>
      <c r="U23" s="43" t="s">
        <v>166</v>
      </c>
      <c r="V23" s="43" t="s">
        <v>167</v>
      </c>
      <c r="W23" s="39" t="s">
        <v>143</v>
      </c>
      <c r="X23" s="4"/>
    </row>
    <row r="24" spans="1:24" s="26" customFormat="1" ht="54.95" customHeight="1">
      <c r="A24" s="15">
        <v>20</v>
      </c>
      <c r="B24" s="36" t="s">
        <v>134</v>
      </c>
      <c r="C24" s="36" t="s">
        <v>135</v>
      </c>
      <c r="D24" s="37" t="s">
        <v>144</v>
      </c>
      <c r="E24" s="37" t="s">
        <v>145</v>
      </c>
      <c r="F24" s="35" t="s">
        <v>146</v>
      </c>
      <c r="G24" s="35" t="s">
        <v>147</v>
      </c>
      <c r="H24" s="38">
        <v>3</v>
      </c>
      <c r="I24" s="38">
        <v>3</v>
      </c>
      <c r="J24" s="18">
        <f t="shared" si="0"/>
        <v>6</v>
      </c>
      <c r="K24" s="9" t="str" cm="1">
        <f t="array" ref="K24">_xlfn.IFS(J24=0,"",J24&lt;4.1,"Riesgo bajo",J24=5,"Riesgo medio",J24&lt;7.1,"Riesgo alto",J24&lt;10.1,"Riesgo extremo")</f>
        <v>Riesgo alto</v>
      </c>
      <c r="L24" s="20" t="s">
        <v>187</v>
      </c>
      <c r="M24" s="35" t="s">
        <v>148</v>
      </c>
      <c r="N24" s="38">
        <v>3</v>
      </c>
      <c r="O24" s="38">
        <v>2</v>
      </c>
      <c r="P24" s="18">
        <f t="shared" si="1"/>
        <v>5</v>
      </c>
      <c r="Q24" s="9" t="str" cm="1">
        <f t="array" ref="Q24">_xlfn.IFS(P24=0,"",P24&lt;4.1,"Riesgo bajo",P24=5,"Riesgo medio",P24&lt;7.1,"Riesgo alto",P24&lt;10.1,"Riesgo extremo")</f>
        <v>Riesgo medio</v>
      </c>
      <c r="R24" s="21" t="s">
        <v>149</v>
      </c>
      <c r="S24" s="22" t="s">
        <v>81</v>
      </c>
      <c r="T24" s="39" t="s">
        <v>150</v>
      </c>
      <c r="U24" s="43" t="s">
        <v>168</v>
      </c>
      <c r="V24" s="43" t="s">
        <v>169</v>
      </c>
      <c r="W24" s="39" t="s">
        <v>151</v>
      </c>
      <c r="X24" s="4"/>
    </row>
    <row r="25" spans="1:24" s="26" customFormat="1" ht="54.95" customHeight="1">
      <c r="A25" s="15">
        <v>21</v>
      </c>
      <c r="B25" s="36" t="s">
        <v>134</v>
      </c>
      <c r="C25" s="36" t="s">
        <v>135</v>
      </c>
      <c r="D25" s="37" t="s">
        <v>144</v>
      </c>
      <c r="E25" s="37" t="s">
        <v>145</v>
      </c>
      <c r="F25" s="39" t="s">
        <v>152</v>
      </c>
      <c r="G25" s="35" t="s">
        <v>147</v>
      </c>
      <c r="H25" s="38">
        <v>3</v>
      </c>
      <c r="I25" s="38">
        <v>3</v>
      </c>
      <c r="J25" s="18">
        <f t="shared" si="0"/>
        <v>6</v>
      </c>
      <c r="K25" s="9" t="str" cm="1">
        <f t="array" ref="K25">_xlfn.IFS(J25=0,"",J25&lt;4.1,"Riesgo bajo",J25=5,"Riesgo medio",J25&lt;7.1,"Riesgo alto",J25&lt;10.1,"Riesgo extremo")</f>
        <v>Riesgo alto</v>
      </c>
      <c r="L25" s="20" t="s">
        <v>59</v>
      </c>
      <c r="M25" s="35" t="s">
        <v>153</v>
      </c>
      <c r="N25" s="38">
        <v>3</v>
      </c>
      <c r="O25" s="38">
        <v>2</v>
      </c>
      <c r="P25" s="18">
        <f t="shared" si="1"/>
        <v>5</v>
      </c>
      <c r="Q25" s="9" t="str" cm="1">
        <f t="array" ref="Q25">_xlfn.IFS(P25=0,"",P25&lt;4.1,"Riesgo bajo",P25=5,"Riesgo medio",P25&lt;7.1,"Riesgo alto",P25&lt;10.1,"Riesgo extremo")</f>
        <v>Riesgo medio</v>
      </c>
      <c r="R25" s="21" t="s">
        <v>149</v>
      </c>
      <c r="S25" s="22" t="s">
        <v>61</v>
      </c>
      <c r="T25" s="39" t="s">
        <v>150</v>
      </c>
      <c r="U25" s="43" t="s">
        <v>168</v>
      </c>
      <c r="V25" s="43" t="s">
        <v>169</v>
      </c>
      <c r="W25" s="39" t="s">
        <v>151</v>
      </c>
      <c r="X25" s="4"/>
    </row>
    <row r="26" spans="1:24" s="26" customFormat="1" ht="54.95" customHeight="1">
      <c r="A26" s="15">
        <v>22</v>
      </c>
      <c r="B26" s="36" t="s">
        <v>134</v>
      </c>
      <c r="C26" s="36" t="s">
        <v>135</v>
      </c>
      <c r="D26" s="37" t="s">
        <v>144</v>
      </c>
      <c r="E26" s="37" t="s">
        <v>154</v>
      </c>
      <c r="F26" s="39" t="s">
        <v>155</v>
      </c>
      <c r="G26" s="40" t="s">
        <v>170</v>
      </c>
      <c r="H26" s="38">
        <v>3</v>
      </c>
      <c r="I26" s="38">
        <v>3</v>
      </c>
      <c r="J26" s="18">
        <f t="shared" si="0"/>
        <v>6</v>
      </c>
      <c r="K26" s="9" t="str" cm="1">
        <f t="array" ref="K26">_xlfn.IFS(J26=0,"",J26&lt;4.1,"Riesgo bajo",J26=5,"Riesgo medio",J26&lt;7.1,"Riesgo alto",J26&lt;10.1,"Riesgo extremo")</f>
        <v>Riesgo alto</v>
      </c>
      <c r="L26" s="20" t="s">
        <v>187</v>
      </c>
      <c r="M26" s="40" t="s">
        <v>171</v>
      </c>
      <c r="N26" s="38">
        <v>3</v>
      </c>
      <c r="O26" s="38">
        <v>2</v>
      </c>
      <c r="P26" s="18">
        <f t="shared" si="1"/>
        <v>5</v>
      </c>
      <c r="Q26" s="9" t="str" cm="1">
        <f t="array" ref="Q26">_xlfn.IFS(P26=0,"",P26&lt;4.1,"Riesgo bajo",P26=5,"Riesgo medio",P26&lt;7.1,"Riesgo alto",P26&lt;10.1,"Riesgo extremo")</f>
        <v>Riesgo medio</v>
      </c>
      <c r="R26" s="21" t="s">
        <v>142</v>
      </c>
      <c r="S26" s="22" t="s">
        <v>81</v>
      </c>
      <c r="T26" s="44" t="s">
        <v>106</v>
      </c>
      <c r="U26" s="39" t="s">
        <v>156</v>
      </c>
      <c r="V26" s="41" t="s">
        <v>172</v>
      </c>
      <c r="W26" s="43" t="s">
        <v>77</v>
      </c>
      <c r="X26" s="4"/>
    </row>
    <row r="27" spans="1:24" s="26" customFormat="1" ht="54.95" customHeight="1">
      <c r="A27" s="15">
        <v>23</v>
      </c>
      <c r="B27" s="36" t="s">
        <v>22</v>
      </c>
      <c r="C27" s="36" t="s">
        <v>23</v>
      </c>
      <c r="D27" s="71" t="s">
        <v>24</v>
      </c>
      <c r="E27" s="71" t="s">
        <v>131</v>
      </c>
      <c r="F27" s="70" t="s">
        <v>174</v>
      </c>
      <c r="G27" s="70" t="s">
        <v>175</v>
      </c>
      <c r="H27" s="38">
        <v>2</v>
      </c>
      <c r="I27" s="38">
        <v>3</v>
      </c>
      <c r="J27" s="18">
        <f t="shared" si="0"/>
        <v>5</v>
      </c>
      <c r="K27" s="9" t="str" cm="1">
        <f t="array" ref="K27">_xlfn.IFS(J27=0,"",J27&lt;4.1,"Riesgo bajo",J27=5,"Riesgo medio",J27&lt;7.1,"Riesgo alto",J27&lt;10.1,"Riesgo extremo")</f>
        <v>Riesgo medio</v>
      </c>
      <c r="L27" s="20" t="s">
        <v>178</v>
      </c>
      <c r="M27" s="48" t="s">
        <v>179</v>
      </c>
      <c r="N27" s="38">
        <v>1</v>
      </c>
      <c r="O27" s="38">
        <v>3</v>
      </c>
      <c r="P27" s="18">
        <f t="shared" si="1"/>
        <v>4</v>
      </c>
      <c r="Q27" s="9" t="str" cm="1">
        <f t="array" ref="Q27">_xlfn.IFS(P27=0,"",P27&lt;4.1,"Riesgo bajo",P27=5,"Riesgo medio",P27&lt;7.1,"Riesgo alto",P27&lt;10.1,"Riesgo extremo")</f>
        <v>Riesgo bajo</v>
      </c>
      <c r="R27" s="21" t="s">
        <v>30</v>
      </c>
      <c r="S27" s="22" t="s">
        <v>31</v>
      </c>
      <c r="T27" s="17" t="s">
        <v>181</v>
      </c>
      <c r="U27" s="17" t="s">
        <v>182</v>
      </c>
      <c r="V27" s="17" t="s">
        <v>183</v>
      </c>
      <c r="W27" s="17" t="s">
        <v>184</v>
      </c>
      <c r="X27" s="4"/>
    </row>
    <row r="28" spans="1:24" s="26" customFormat="1" ht="54.95" customHeight="1">
      <c r="A28" s="15">
        <v>24</v>
      </c>
      <c r="B28" s="36" t="s">
        <v>22</v>
      </c>
      <c r="C28" s="36" t="s">
        <v>23</v>
      </c>
      <c r="D28" s="71" t="s">
        <v>24</v>
      </c>
      <c r="E28" s="71" t="s">
        <v>130</v>
      </c>
      <c r="F28" s="70" t="s">
        <v>176</v>
      </c>
      <c r="G28" s="70" t="s">
        <v>177</v>
      </c>
      <c r="H28" s="38">
        <v>2</v>
      </c>
      <c r="I28" s="38">
        <v>2</v>
      </c>
      <c r="J28" s="18">
        <f t="shared" si="0"/>
        <v>4</v>
      </c>
      <c r="K28" s="9" t="str" cm="1">
        <f t="array" ref="K28">_xlfn.IFS(J28=0,"",J28&lt;4.1,"Riesgo bajo",J28=5,"Riesgo medio",J28&lt;7.1,"Riesgo alto",J28&lt;10.1,"Riesgo extremo")</f>
        <v>Riesgo bajo</v>
      </c>
      <c r="L28" s="20" t="s">
        <v>178</v>
      </c>
      <c r="M28" s="24" t="s">
        <v>180</v>
      </c>
      <c r="N28" s="38">
        <v>1</v>
      </c>
      <c r="O28" s="38">
        <v>1</v>
      </c>
      <c r="P28" s="18">
        <f t="shared" si="1"/>
        <v>2</v>
      </c>
      <c r="Q28" s="9" t="str" cm="1">
        <f t="array" ref="Q28">_xlfn.IFS(P28=0,"",P28&lt;4.1,"Riesgo bajo",P28=5,"Riesgo medio",P28&lt;7.1,"Riesgo alto",P28&lt;10.1,"Riesgo extremo")</f>
        <v>Riesgo bajo</v>
      </c>
      <c r="R28" s="21" t="s">
        <v>41</v>
      </c>
      <c r="S28" s="22" t="s">
        <v>31</v>
      </c>
      <c r="T28" s="17" t="s">
        <v>181</v>
      </c>
      <c r="U28" s="17" t="s">
        <v>182</v>
      </c>
      <c r="V28" s="17" t="s">
        <v>183</v>
      </c>
      <c r="W28" s="17" t="s">
        <v>184</v>
      </c>
      <c r="X28" s="4"/>
    </row>
    <row r="29" spans="1:24" s="26" customFormat="1" ht="54.95" customHeight="1">
      <c r="A29" s="4"/>
      <c r="B29" s="4"/>
      <c r="C29" s="4"/>
      <c r="D29" s="4"/>
      <c r="E29" s="4"/>
      <c r="F29" s="23"/>
      <c r="G29" s="23"/>
      <c r="H29" s="4"/>
      <c r="I29" s="4"/>
      <c r="J29" s="4"/>
      <c r="K29" s="5"/>
      <c r="L29" s="4"/>
      <c r="M29" s="4"/>
      <c r="N29" s="4"/>
      <c r="O29" s="4"/>
      <c r="P29" s="4"/>
      <c r="Q29" s="5"/>
      <c r="R29" s="4"/>
      <c r="S29" s="4"/>
      <c r="T29" s="4"/>
      <c r="U29" s="4"/>
      <c r="V29" s="4"/>
      <c r="W29" s="4"/>
      <c r="X29" s="4"/>
    </row>
    <row r="30" spans="1:24" s="26" customFormat="1" ht="54.95" customHeight="1">
      <c r="A30" s="4"/>
      <c r="B30" s="4"/>
      <c r="C30" s="4"/>
      <c r="D30" s="4"/>
      <c r="E30" s="4"/>
      <c r="F30" s="23"/>
      <c r="G30" s="23"/>
      <c r="H30" s="4"/>
      <c r="I30" s="4"/>
      <c r="J30" s="4"/>
      <c r="K30" s="5"/>
      <c r="L30" s="4"/>
      <c r="M30" s="4"/>
      <c r="N30" s="4"/>
      <c r="O30" s="4"/>
      <c r="P30" s="4"/>
      <c r="Q30" s="5"/>
      <c r="R30" s="4"/>
      <c r="S30" s="4"/>
      <c r="T30" s="4"/>
      <c r="U30" s="4"/>
      <c r="V30" s="4"/>
      <c r="W30" s="4"/>
      <c r="X30" s="4"/>
    </row>
    <row r="31" spans="1:24" s="26" customFormat="1" ht="54.95" customHeight="1">
      <c r="A31" s="4"/>
      <c r="B31" s="4"/>
      <c r="C31" s="4"/>
      <c r="D31" s="4"/>
      <c r="E31" s="4"/>
      <c r="F31" s="23"/>
      <c r="G31" s="23"/>
      <c r="H31" s="4"/>
      <c r="I31" s="4"/>
      <c r="J31" s="4"/>
      <c r="K31" s="5"/>
      <c r="L31" s="4"/>
      <c r="M31" s="4"/>
      <c r="N31" s="4"/>
      <c r="O31" s="4"/>
      <c r="P31" s="4"/>
      <c r="Q31" s="5"/>
      <c r="R31" s="4"/>
      <c r="S31" s="4"/>
      <c r="T31" s="4"/>
      <c r="U31" s="4"/>
      <c r="V31" s="4"/>
      <c r="W31" s="4"/>
      <c r="X31" s="4"/>
    </row>
    <row r="32" spans="1:24" s="26" customFormat="1" ht="54.95" customHeight="1">
      <c r="A32" s="4"/>
      <c r="B32" s="4"/>
      <c r="C32" s="4"/>
      <c r="D32" s="4"/>
      <c r="E32" s="4"/>
      <c r="F32" s="23"/>
      <c r="G32" s="23"/>
      <c r="H32" s="4"/>
      <c r="I32" s="4"/>
      <c r="J32" s="4"/>
      <c r="K32" s="5"/>
      <c r="L32" s="4"/>
      <c r="M32" s="4"/>
      <c r="N32" s="4"/>
      <c r="O32" s="4"/>
      <c r="P32" s="4"/>
      <c r="Q32" s="5"/>
      <c r="R32" s="4"/>
      <c r="S32" s="4"/>
      <c r="T32" s="4"/>
      <c r="U32" s="4"/>
      <c r="V32" s="4"/>
      <c r="W32" s="4"/>
      <c r="X32" s="4"/>
    </row>
    <row r="33" spans="1:24" s="26" customFormat="1" ht="54.95" customHeight="1">
      <c r="A33" s="4"/>
      <c r="B33" s="4"/>
      <c r="C33" s="4"/>
      <c r="D33" s="4"/>
      <c r="E33" s="4"/>
      <c r="F33" s="23"/>
      <c r="G33" s="23"/>
      <c r="H33" s="4"/>
      <c r="I33" s="4"/>
      <c r="J33" s="4"/>
      <c r="K33" s="5"/>
      <c r="L33" s="4"/>
      <c r="M33" s="4"/>
      <c r="N33" s="4"/>
      <c r="O33" s="4"/>
      <c r="P33" s="4"/>
      <c r="Q33" s="5"/>
      <c r="R33" s="4"/>
      <c r="S33" s="4"/>
      <c r="T33" s="4"/>
      <c r="U33" s="4"/>
      <c r="V33" s="4"/>
      <c r="W33" s="4"/>
      <c r="X33" s="4"/>
    </row>
    <row r="34" spans="1:24" s="26" customFormat="1" ht="54.95" customHeight="1">
      <c r="A34" s="4"/>
      <c r="B34" s="4"/>
      <c r="C34" s="4"/>
      <c r="D34" s="4"/>
      <c r="E34" s="4"/>
      <c r="F34" s="23"/>
      <c r="G34" s="23"/>
      <c r="H34" s="4"/>
      <c r="I34" s="4"/>
      <c r="J34" s="4"/>
      <c r="K34" s="5"/>
      <c r="L34" s="4"/>
      <c r="M34" s="4"/>
      <c r="N34" s="4"/>
      <c r="O34" s="4"/>
      <c r="P34" s="4"/>
      <c r="Q34" s="5"/>
      <c r="R34" s="4"/>
      <c r="S34" s="4"/>
      <c r="T34" s="4"/>
      <c r="U34" s="4"/>
      <c r="V34" s="4"/>
      <c r="W34" s="4"/>
      <c r="X34" s="4"/>
    </row>
    <row r="35" spans="1:24" s="26" customFormat="1" ht="54.95" customHeight="1">
      <c r="A35" s="4"/>
      <c r="B35" s="4"/>
      <c r="C35" s="4"/>
      <c r="D35" s="4"/>
      <c r="E35" s="4"/>
      <c r="F35" s="23"/>
      <c r="G35" s="23"/>
      <c r="H35" s="4"/>
      <c r="I35" s="4"/>
      <c r="J35" s="4"/>
      <c r="K35" s="5"/>
      <c r="L35" s="4"/>
      <c r="M35" s="4"/>
      <c r="N35" s="4"/>
      <c r="O35" s="4"/>
      <c r="P35" s="4"/>
      <c r="Q35" s="5"/>
      <c r="R35" s="4"/>
      <c r="S35" s="4"/>
      <c r="T35" s="4"/>
      <c r="U35" s="4"/>
      <c r="V35" s="4"/>
      <c r="W35" s="4"/>
      <c r="X35" s="4"/>
    </row>
    <row r="36" spans="1:24" s="27" customFormat="1" ht="54.95" customHeight="1">
      <c r="A36" s="4"/>
      <c r="B36" s="4"/>
      <c r="C36" s="4"/>
      <c r="D36" s="4"/>
      <c r="E36" s="4"/>
      <c r="F36" s="23"/>
      <c r="G36" s="23"/>
      <c r="H36" s="4"/>
      <c r="I36" s="4"/>
      <c r="J36" s="4"/>
      <c r="K36" s="5"/>
      <c r="L36" s="4"/>
      <c r="M36" s="4"/>
      <c r="N36" s="4"/>
      <c r="O36" s="4"/>
      <c r="P36" s="4"/>
      <c r="Q36" s="5"/>
      <c r="R36" s="4"/>
      <c r="S36" s="4"/>
      <c r="T36" s="4"/>
      <c r="U36" s="4"/>
      <c r="V36" s="4"/>
      <c r="W36" s="4"/>
      <c r="X36" s="4"/>
    </row>
    <row r="37" spans="1:24" s="8" customFormat="1" ht="54.95" customHeight="1">
      <c r="A37" s="4"/>
      <c r="B37" s="4"/>
      <c r="C37" s="4"/>
      <c r="D37" s="4"/>
      <c r="E37" s="4"/>
      <c r="F37" s="23"/>
      <c r="G37" s="23"/>
      <c r="H37" s="4"/>
      <c r="I37" s="4"/>
      <c r="J37" s="4"/>
      <c r="K37" s="5"/>
      <c r="L37" s="4"/>
      <c r="M37" s="4"/>
      <c r="N37" s="4"/>
      <c r="O37" s="4"/>
      <c r="P37" s="4"/>
      <c r="Q37" s="5"/>
      <c r="R37" s="4"/>
      <c r="S37" s="4"/>
      <c r="T37" s="4"/>
      <c r="U37" s="4"/>
      <c r="V37" s="4"/>
      <c r="W37" s="4"/>
      <c r="X37" s="4"/>
    </row>
    <row r="38" spans="1:24" s="8" customFormat="1" ht="54.95" customHeight="1">
      <c r="A38" s="4"/>
      <c r="B38" s="4"/>
      <c r="C38" s="4"/>
      <c r="D38" s="4"/>
      <c r="E38" s="4"/>
      <c r="F38" s="23"/>
      <c r="G38" s="23"/>
      <c r="H38" s="4"/>
      <c r="I38" s="4"/>
      <c r="J38" s="4"/>
      <c r="K38" s="5"/>
      <c r="L38" s="4"/>
      <c r="M38" s="4"/>
      <c r="N38" s="4"/>
      <c r="O38" s="4"/>
      <c r="P38" s="4"/>
      <c r="Q38" s="5"/>
      <c r="R38" s="4"/>
      <c r="S38" s="4"/>
      <c r="T38" s="4"/>
      <c r="U38" s="4"/>
      <c r="V38" s="4"/>
      <c r="W38" s="4"/>
      <c r="X38" s="4"/>
    </row>
    <row r="39" spans="1:24" s="8" customFormat="1" ht="54.95" customHeight="1">
      <c r="A39" s="4"/>
      <c r="B39" s="4"/>
      <c r="C39" s="4"/>
      <c r="D39" s="4"/>
      <c r="E39" s="4"/>
      <c r="F39" s="23"/>
      <c r="G39" s="23"/>
      <c r="H39" s="4"/>
      <c r="I39" s="4"/>
      <c r="J39" s="4"/>
      <c r="K39" s="5"/>
      <c r="L39" s="4"/>
      <c r="M39" s="4"/>
      <c r="N39" s="4"/>
      <c r="O39" s="4"/>
      <c r="P39" s="4"/>
      <c r="Q39" s="5"/>
      <c r="R39" s="4"/>
      <c r="S39" s="4"/>
      <c r="T39" s="4"/>
      <c r="U39" s="4"/>
      <c r="V39" s="4"/>
      <c r="W39" s="4"/>
      <c r="X39" s="4"/>
    </row>
    <row r="40" spans="1:24" s="8" customFormat="1" ht="54.95" customHeight="1">
      <c r="A40" s="4"/>
      <c r="B40" s="4"/>
      <c r="C40" s="4"/>
      <c r="D40" s="4"/>
      <c r="E40" s="4"/>
      <c r="F40" s="23"/>
      <c r="G40" s="23"/>
      <c r="H40" s="4"/>
      <c r="I40" s="4"/>
      <c r="J40" s="4"/>
      <c r="K40" s="5"/>
      <c r="L40" s="4"/>
      <c r="M40" s="4"/>
      <c r="N40" s="4"/>
      <c r="O40" s="4"/>
      <c r="P40" s="4"/>
      <c r="Q40" s="5"/>
      <c r="R40" s="4"/>
      <c r="S40" s="4"/>
      <c r="T40" s="4"/>
      <c r="U40" s="4"/>
      <c r="V40" s="4"/>
      <c r="W40" s="4"/>
      <c r="X40" s="4"/>
    </row>
    <row r="41" spans="1:24" s="8" customFormat="1" ht="54.95" customHeight="1">
      <c r="A41" s="4"/>
      <c r="B41" s="4"/>
      <c r="C41" s="4"/>
      <c r="D41" s="4"/>
      <c r="E41" s="4"/>
      <c r="F41" s="23"/>
      <c r="G41" s="23"/>
      <c r="H41" s="4"/>
      <c r="I41" s="4"/>
      <c r="J41" s="4"/>
      <c r="K41" s="5"/>
      <c r="L41" s="4"/>
      <c r="M41" s="4"/>
      <c r="N41" s="4"/>
      <c r="O41" s="4"/>
      <c r="P41" s="4"/>
      <c r="Q41" s="5"/>
      <c r="R41" s="4"/>
      <c r="S41" s="4"/>
      <c r="T41" s="4"/>
      <c r="U41" s="4"/>
      <c r="V41" s="4"/>
      <c r="W41" s="4"/>
      <c r="X41" s="4"/>
    </row>
    <row r="42" spans="1:24" s="8" customFormat="1" ht="54.95" customHeight="1">
      <c r="A42" s="4"/>
      <c r="B42" s="4"/>
      <c r="C42" s="4"/>
      <c r="D42" s="4"/>
      <c r="E42" s="4"/>
      <c r="F42" s="23"/>
      <c r="G42" s="23"/>
      <c r="H42" s="4"/>
      <c r="I42" s="4"/>
      <c r="J42" s="4"/>
      <c r="K42" s="5"/>
      <c r="L42" s="4"/>
      <c r="M42" s="4"/>
      <c r="N42" s="4"/>
      <c r="O42" s="4"/>
      <c r="P42" s="4"/>
      <c r="Q42" s="5"/>
      <c r="R42" s="4"/>
      <c r="S42" s="4"/>
      <c r="T42" s="4"/>
      <c r="U42" s="4"/>
      <c r="V42" s="4"/>
      <c r="W42" s="4"/>
      <c r="X42" s="4"/>
    </row>
    <row r="43" spans="1:24" s="8" customFormat="1" ht="54.95" customHeight="1">
      <c r="A43" s="4"/>
      <c r="B43" s="4"/>
      <c r="C43" s="4"/>
      <c r="D43" s="4"/>
      <c r="E43" s="4"/>
      <c r="F43" s="23"/>
      <c r="G43" s="23"/>
      <c r="H43" s="4"/>
      <c r="I43" s="4"/>
      <c r="J43" s="4"/>
      <c r="K43" s="5"/>
      <c r="L43" s="4"/>
      <c r="M43" s="4"/>
      <c r="N43" s="4"/>
      <c r="O43" s="4"/>
      <c r="P43" s="4"/>
      <c r="Q43" s="5"/>
      <c r="R43" s="4"/>
      <c r="S43" s="4"/>
      <c r="T43" s="4"/>
      <c r="U43" s="4"/>
      <c r="V43" s="4"/>
      <c r="W43" s="4"/>
      <c r="X43" s="4"/>
    </row>
    <row r="44" spans="1:24" s="8" customFormat="1" ht="54.95" customHeight="1">
      <c r="A44" s="4"/>
      <c r="B44" s="4"/>
      <c r="C44" s="4"/>
      <c r="D44" s="4"/>
      <c r="E44" s="4"/>
      <c r="F44" s="23"/>
      <c r="G44" s="23"/>
      <c r="H44" s="4"/>
      <c r="I44" s="4"/>
      <c r="J44" s="4"/>
      <c r="K44" s="5"/>
      <c r="L44" s="4"/>
      <c r="M44" s="4"/>
      <c r="N44" s="4"/>
      <c r="O44" s="4"/>
      <c r="P44" s="4"/>
      <c r="Q44" s="5"/>
      <c r="R44" s="4"/>
      <c r="S44" s="4"/>
      <c r="T44" s="4"/>
      <c r="U44" s="4"/>
      <c r="V44" s="4"/>
      <c r="W44" s="4"/>
      <c r="X44" s="4"/>
    </row>
    <row r="45" spans="1:24" s="8" customFormat="1" ht="54.95" customHeight="1">
      <c r="A45" s="4"/>
      <c r="B45" s="4"/>
      <c r="C45" s="4"/>
      <c r="D45" s="4"/>
      <c r="E45" s="4"/>
      <c r="F45" s="23"/>
      <c r="G45" s="23"/>
      <c r="H45" s="4"/>
      <c r="I45" s="4"/>
      <c r="J45" s="4"/>
      <c r="K45" s="5"/>
      <c r="L45" s="4"/>
      <c r="M45" s="4"/>
      <c r="N45" s="4"/>
      <c r="O45" s="4"/>
      <c r="P45" s="4"/>
      <c r="Q45" s="5"/>
      <c r="R45" s="4"/>
      <c r="S45" s="4"/>
      <c r="T45" s="4"/>
      <c r="U45" s="4"/>
      <c r="V45" s="4"/>
      <c r="W45" s="4"/>
      <c r="X45" s="4"/>
    </row>
    <row r="46" spans="1:24" s="8" customFormat="1" ht="54.95" customHeight="1">
      <c r="A46" s="4"/>
      <c r="B46" s="4"/>
      <c r="C46" s="4"/>
      <c r="D46" s="4"/>
      <c r="E46" s="4"/>
      <c r="F46" s="23"/>
      <c r="G46" s="23"/>
      <c r="H46" s="4"/>
      <c r="I46" s="4"/>
      <c r="J46" s="4"/>
      <c r="K46" s="5"/>
      <c r="L46" s="4"/>
      <c r="M46" s="4"/>
      <c r="N46" s="4"/>
      <c r="O46" s="4"/>
      <c r="P46" s="4"/>
      <c r="Q46" s="5"/>
      <c r="R46" s="4"/>
      <c r="S46" s="4"/>
      <c r="T46" s="4"/>
      <c r="U46" s="4"/>
      <c r="V46" s="4"/>
      <c r="W46" s="4"/>
      <c r="X46" s="4"/>
    </row>
    <row r="47" spans="1:24" s="8" customFormat="1" ht="54.95" customHeight="1">
      <c r="A47" s="4"/>
      <c r="B47" s="4"/>
      <c r="C47" s="4"/>
      <c r="D47" s="4"/>
      <c r="E47" s="4"/>
      <c r="F47" s="23"/>
      <c r="G47" s="23"/>
      <c r="H47" s="4"/>
      <c r="I47" s="4"/>
      <c r="J47" s="4"/>
      <c r="K47" s="5"/>
      <c r="L47" s="4"/>
      <c r="M47" s="4"/>
      <c r="N47" s="4"/>
      <c r="O47" s="4"/>
      <c r="P47" s="4"/>
      <c r="Q47" s="5"/>
      <c r="R47" s="4"/>
      <c r="S47" s="4"/>
      <c r="T47" s="4"/>
      <c r="U47" s="4"/>
      <c r="V47" s="4"/>
      <c r="W47" s="4"/>
      <c r="X47" s="4"/>
    </row>
    <row r="48" spans="1:24" s="8" customFormat="1" ht="54.95" customHeight="1">
      <c r="A48" s="4"/>
      <c r="B48" s="4"/>
      <c r="C48" s="4"/>
      <c r="D48" s="4"/>
      <c r="E48" s="4"/>
      <c r="F48" s="23"/>
      <c r="G48" s="23"/>
      <c r="H48" s="4"/>
      <c r="I48" s="4"/>
      <c r="J48" s="4"/>
      <c r="K48" s="5"/>
      <c r="L48" s="4"/>
      <c r="M48" s="4"/>
      <c r="N48" s="4"/>
      <c r="O48" s="4"/>
      <c r="P48" s="4"/>
      <c r="Q48" s="5"/>
      <c r="R48" s="4"/>
      <c r="S48" s="4"/>
      <c r="T48" s="4"/>
      <c r="U48" s="4"/>
      <c r="V48" s="4"/>
      <c r="W48" s="4"/>
      <c r="X48" s="4"/>
    </row>
  </sheetData>
  <mergeCells count="21">
    <mergeCell ref="R3:R4"/>
    <mergeCell ref="S3:S4"/>
    <mergeCell ref="T3:T4"/>
    <mergeCell ref="U3:U4"/>
    <mergeCell ref="V3:W3"/>
    <mergeCell ref="A1:W1"/>
    <mergeCell ref="A2:W2"/>
    <mergeCell ref="A3:A4"/>
    <mergeCell ref="B3:B4"/>
    <mergeCell ref="C3:C4"/>
    <mergeCell ref="D3:D4"/>
    <mergeCell ref="E3:E4"/>
    <mergeCell ref="F3:F4"/>
    <mergeCell ref="G3:G4"/>
    <mergeCell ref="H3:H4"/>
    <mergeCell ref="I3:I4"/>
    <mergeCell ref="J3:J4"/>
    <mergeCell ref="K3:K4"/>
    <mergeCell ref="M3:M4"/>
    <mergeCell ref="N3:Q3"/>
    <mergeCell ref="L3:L4"/>
  </mergeCells>
  <conditionalFormatting sqref="K5:K28 Q5:Q23">
    <cfRule type="containsText" dxfId="7" priority="29" operator="containsText" text="Riesgo extremo">
      <formula>NOT(ISERROR(SEARCH("Riesgo extremo",K5)))</formula>
    </cfRule>
    <cfRule type="containsText" dxfId="6" priority="30" operator="containsText" text="Riesgo alto">
      <formula>NOT(ISERROR(SEARCH("Riesgo alto",K5)))</formula>
    </cfRule>
    <cfRule type="containsText" dxfId="5" priority="31" operator="containsText" text="Riesgo medio">
      <formula>NOT(ISERROR(SEARCH("Riesgo medio",K5)))</formula>
    </cfRule>
    <cfRule type="containsText" dxfId="4" priority="32" operator="containsText" text="Riesgo bajo">
      <formula>NOT(ISERROR(SEARCH("Riesgo bajo",K5)))</formula>
    </cfRule>
    <cfRule type="colorScale" priority="33">
      <colorScale>
        <cfvo type="num" val="6"/>
        <cfvo type="num" val="7"/>
        <color rgb="FFFF7128"/>
        <color theme="9" tint="-0.249977111117893"/>
      </colorScale>
    </cfRule>
    <cfRule type="colorScale" priority="34">
      <colorScale>
        <cfvo type="num" val="5"/>
        <cfvo type="num" val="5"/>
        <color rgb="FFFFFF00"/>
        <color rgb="FFFFFF00"/>
      </colorScale>
    </cfRule>
    <cfRule type="colorScale" priority="35">
      <colorScale>
        <cfvo type="num" val="2"/>
        <cfvo type="num" val="4"/>
        <color rgb="FF4E8F00"/>
        <color rgb="FF4E8F00"/>
      </colorScale>
    </cfRule>
  </conditionalFormatting>
  <conditionalFormatting sqref="Q24:Q28">
    <cfRule type="containsText" dxfId="3" priority="1" operator="containsText" text="Riesgo extremo">
      <formula>NOT(ISERROR(SEARCH("Riesgo extremo",Q24)))</formula>
    </cfRule>
    <cfRule type="containsText" dxfId="2" priority="2" operator="containsText" text="Riesgo alto">
      <formula>NOT(ISERROR(SEARCH("Riesgo alto",Q24)))</formula>
    </cfRule>
    <cfRule type="containsText" dxfId="1" priority="3" operator="containsText" text="Riesgo medio">
      <formula>NOT(ISERROR(SEARCH("Riesgo medio",Q24)))</formula>
    </cfRule>
    <cfRule type="containsText" dxfId="0" priority="4" operator="containsText" text="Riesgo bajo">
      <formula>NOT(ISERROR(SEARCH("Riesgo bajo",Q24)))</formula>
    </cfRule>
    <cfRule type="colorScale" priority="5">
      <colorScale>
        <cfvo type="num" val="6"/>
        <cfvo type="num" val="7"/>
        <color rgb="FFFF7128"/>
        <color theme="9" tint="-0.249977111117893"/>
      </colorScale>
    </cfRule>
    <cfRule type="colorScale" priority="6">
      <colorScale>
        <cfvo type="num" val="5"/>
        <cfvo type="num" val="5"/>
        <color rgb="FFFFFF00"/>
        <color rgb="FFFFFF00"/>
      </colorScale>
    </cfRule>
    <cfRule type="colorScale" priority="7">
      <colorScale>
        <cfvo type="num" val="2"/>
        <cfvo type="num" val="4"/>
        <color rgb="FF4E8F00"/>
        <color rgb="FF4E8F00"/>
      </colorScale>
    </cfRule>
  </conditionalFormatting>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0000000}">
          <x14:formula1>
            <xm:f>Lista!$F$5:$F$6</xm:f>
          </x14:formula1>
          <xm:sqref>L21 L8:L19</xm:sqref>
        </x14:dataValidation>
        <x14:dataValidation type="list" allowBlank="1" showInputMessage="1" showErrorMessage="1" xr:uid="{00000000-0002-0000-0000-000001000000}">
          <x14:formula1>
            <xm:f>Lista!$F$5:$F$7</xm:f>
          </x14:formula1>
          <xm:sqref>L22 L25</xm:sqref>
        </x14:dataValidation>
        <x14:dataValidation type="list" allowBlank="1" showInputMessage="1" showErrorMessage="1" xr:uid="{00000000-0002-0000-0000-000002000000}">
          <x14:formula1>
            <xm:f>Lista!$F$5:$F$8</xm:f>
          </x14:formula1>
          <xm:sqref>L27:L28</xm:sqref>
        </x14:dataValidation>
        <x14:dataValidation type="list" allowBlank="1" showInputMessage="1" showErrorMessage="1" xr:uid="{00000000-0002-0000-0000-000003000000}">
          <x14:formula1>
            <xm:f>Lista!$B$5:$B$6</xm:f>
          </x14:formula1>
          <xm:sqref>B5:B28</xm:sqref>
        </x14:dataValidation>
        <x14:dataValidation type="list" allowBlank="1" showInputMessage="1" showErrorMessage="1" xr:uid="{00000000-0002-0000-0000-000004000000}">
          <x14:formula1>
            <xm:f>Lista!$C$5:$C$6</xm:f>
          </x14:formula1>
          <xm:sqref>C5:C28</xm:sqref>
        </x14:dataValidation>
        <x14:dataValidation type="list" allowBlank="1" showInputMessage="1" showErrorMessage="1" xr:uid="{00000000-0002-0000-0000-000005000000}">
          <x14:formula1>
            <xm:f>Lista!$D$5:$D$8</xm:f>
          </x14:formula1>
          <xm:sqref>D5:D28</xm:sqref>
        </x14:dataValidation>
        <x14:dataValidation type="list" allowBlank="1" showInputMessage="1" showErrorMessage="1" xr:uid="{00000000-0002-0000-0000-000006000000}">
          <x14:formula1>
            <xm:f>Lista!$E$5:$E$12</xm:f>
          </x14:formula1>
          <xm:sqref>E5:E28</xm:sqref>
        </x14:dataValidation>
        <x14:dataValidation type="list" allowBlank="1" showInputMessage="1" showErrorMessage="1" xr:uid="{00000000-0002-0000-0000-000007000000}">
          <x14:formula1>
            <xm:f>Lista!$G$5:$G$9</xm:f>
          </x14:formula1>
          <xm:sqref>H5:H28 N5:N28</xm:sqref>
        </x14:dataValidation>
        <x14:dataValidation type="list" allowBlank="1" showInputMessage="1" showErrorMessage="1" xr:uid="{00000000-0002-0000-0000-000008000000}">
          <x14:formula1>
            <xm:f>Lista!$H$5:$H$9</xm:f>
          </x14:formula1>
          <xm:sqref>I5:I28 O5:O28</xm:sqref>
        </x14:dataValidation>
        <x14:dataValidation type="list" allowBlank="1" showInputMessage="1" showErrorMessage="1" xr:uid="{00000000-0002-0000-0000-00000A000000}">
          <x14:formula1>
            <xm:f>Lista!$I$5:$I$6</xm:f>
          </x14:formula1>
          <xm:sqref>R5:R28</xm:sqref>
        </x14:dataValidation>
        <x14:dataValidation type="list" allowBlank="1" showInputMessage="1" showErrorMessage="1" xr:uid="{917ACEB9-6906-4CB8-81DD-4759E95117B4}">
          <x14:formula1>
            <xm:f>Lista!$F$5:$F$9</xm:f>
          </x14:formula1>
          <xm:sqref>L5:L7 L20 L23</xm:sqref>
        </x14:dataValidation>
        <x14:dataValidation type="list" allowBlank="1" showInputMessage="1" showErrorMessage="1" xr:uid="{A331ECED-E2FA-46AB-B5E2-1BAC0DCCA9DE}">
          <x14:formula1>
            <xm:f>Lista!$F$5:$F$10</xm:f>
          </x14:formula1>
          <xm:sqref>L24 L26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
  <sheetViews>
    <sheetView showGridLines="0" topLeftCell="A19" workbookViewId="0">
      <selection activeCell="R18" sqref="R18"/>
    </sheetView>
  </sheetViews>
  <sheetFormatPr baseColWidth="10" defaultColWidth="12" defaultRowHeight="12.7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J12"/>
  <sheetViews>
    <sheetView tabSelected="1" topLeftCell="E4" zoomScale="220" workbookViewId="0">
      <selection activeCell="F5" sqref="F5"/>
    </sheetView>
  </sheetViews>
  <sheetFormatPr baseColWidth="10" defaultColWidth="12" defaultRowHeight="12.75"/>
  <cols>
    <col min="5" max="5" width="31.83203125" customWidth="1"/>
    <col min="6" max="6" width="31.33203125" customWidth="1"/>
    <col min="7" max="8" width="13.83203125" customWidth="1"/>
    <col min="9" max="9" width="19.1640625" customWidth="1"/>
    <col min="10" max="10" width="24" customWidth="1"/>
  </cols>
  <sheetData>
    <row r="4" spans="2:10" s="1" customFormat="1" ht="39.950000000000003" customHeight="1">
      <c r="B4" s="13" t="s">
        <v>1</v>
      </c>
      <c r="C4" s="14" t="s">
        <v>2</v>
      </c>
      <c r="D4" s="14" t="s">
        <v>3</v>
      </c>
      <c r="E4" s="14" t="s">
        <v>122</v>
      </c>
      <c r="F4" s="6" t="s">
        <v>123</v>
      </c>
      <c r="G4" s="6" t="s">
        <v>7</v>
      </c>
      <c r="H4" s="6" t="s">
        <v>8</v>
      </c>
      <c r="I4" s="7" t="s">
        <v>124</v>
      </c>
      <c r="J4" s="7" t="s">
        <v>125</v>
      </c>
    </row>
    <row r="5" spans="2:10">
      <c r="B5" s="2" t="s">
        <v>22</v>
      </c>
      <c r="C5" s="3" t="s">
        <v>46</v>
      </c>
      <c r="D5" s="3" t="s">
        <v>66</v>
      </c>
      <c r="E5" s="3" t="s">
        <v>126</v>
      </c>
      <c r="F5" s="3" t="s">
        <v>28</v>
      </c>
      <c r="G5" s="3">
        <v>1</v>
      </c>
      <c r="H5" s="3">
        <v>1</v>
      </c>
      <c r="I5" s="5" t="s">
        <v>41</v>
      </c>
      <c r="J5" s="5" t="s">
        <v>127</v>
      </c>
    </row>
    <row r="6" spans="2:10">
      <c r="B6" s="2" t="s">
        <v>55</v>
      </c>
      <c r="C6" s="3" t="s">
        <v>23</v>
      </c>
      <c r="D6" s="3" t="s">
        <v>24</v>
      </c>
      <c r="E6" s="3" t="s">
        <v>128</v>
      </c>
      <c r="F6" s="3" t="s">
        <v>59</v>
      </c>
      <c r="G6" s="3">
        <v>2</v>
      </c>
      <c r="H6" s="3">
        <v>2</v>
      </c>
      <c r="I6" s="5" t="s">
        <v>30</v>
      </c>
      <c r="J6" s="5" t="s">
        <v>36</v>
      </c>
    </row>
    <row r="7" spans="2:10">
      <c r="C7" s="3"/>
      <c r="D7" s="3" t="s">
        <v>37</v>
      </c>
      <c r="E7" s="3" t="s">
        <v>25</v>
      </c>
      <c r="F7" s="3" t="s">
        <v>129</v>
      </c>
      <c r="G7" s="3">
        <v>3</v>
      </c>
      <c r="H7" s="3">
        <v>3</v>
      </c>
    </row>
    <row r="8" spans="2:10">
      <c r="C8" s="3"/>
      <c r="D8" s="3" t="s">
        <v>56</v>
      </c>
      <c r="E8" s="3" t="s">
        <v>130</v>
      </c>
      <c r="F8" s="3" t="s">
        <v>178</v>
      </c>
      <c r="G8" s="3">
        <v>4</v>
      </c>
      <c r="H8" s="3">
        <v>4</v>
      </c>
    </row>
    <row r="9" spans="2:10">
      <c r="C9" s="3"/>
      <c r="D9" s="3"/>
      <c r="E9" s="3" t="s">
        <v>131</v>
      </c>
      <c r="F9" s="3" t="s">
        <v>185</v>
      </c>
      <c r="G9" s="3">
        <v>5</v>
      </c>
      <c r="H9" s="3">
        <v>5</v>
      </c>
    </row>
    <row r="10" spans="2:10">
      <c r="C10" s="3"/>
      <c r="D10" s="3"/>
      <c r="E10" s="3" t="s">
        <v>113</v>
      </c>
      <c r="F10" s="3" t="s">
        <v>187</v>
      </c>
      <c r="G10" s="3"/>
      <c r="H10" s="3"/>
    </row>
    <row r="11" spans="2:10">
      <c r="C11" s="3"/>
      <c r="D11" s="3"/>
      <c r="E11" s="3" t="s">
        <v>132</v>
      </c>
      <c r="F11" s="3"/>
      <c r="G11" s="3"/>
      <c r="H11" s="3"/>
    </row>
    <row r="12" spans="2:10">
      <c r="C12" s="3"/>
      <c r="D12" s="3"/>
      <c r="E12" s="3" t="s">
        <v>133</v>
      </c>
      <c r="F12" s="3"/>
      <c r="G12" s="3"/>
      <c r="H12"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9.33203125"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Matriz_Riesgos_7mpios_Trans</vt:lpstr>
      <vt:lpstr>Valoración riesgos</vt:lpstr>
      <vt:lpstr>Lista</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Hogar</dc:creator>
  <cp:keywords/>
  <dc:description/>
  <cp:lastModifiedBy>Usuario de Windows</cp:lastModifiedBy>
  <cp:revision/>
  <dcterms:created xsi:type="dcterms:W3CDTF">2023-07-18T20:03:13Z</dcterms:created>
  <dcterms:modified xsi:type="dcterms:W3CDTF">2023-09-07T20:51:07Z</dcterms:modified>
  <cp:category/>
  <cp:contentStatus/>
</cp:coreProperties>
</file>