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Usuario\OneDrive\Documentos\CONTRATO IGAC\FCP Operador logístico\"/>
    </mc:Choice>
  </mc:AlternateContent>
  <xr:revisionPtr revIDLastSave="0" documentId="13_ncr:1_{5FE750BE-1342-49DE-83B8-D088456DE422}" xr6:coauthVersionLast="47" xr6:coauthVersionMax="47" xr10:uidLastSave="{00000000-0000-0000-0000-000000000000}"/>
  <bookViews>
    <workbookView xWindow="-108" yWindow="-108" windowWidth="23256" windowHeight="12456" xr2:uid="{00000000-000D-0000-FFFF-FFFF00000000}"/>
  </bookViews>
  <sheets>
    <sheet name="1. Matriz_Riesgos_7mpios_Op_Log" sheetId="9" r:id="rId1"/>
    <sheet name="Valoración riesgos" sheetId="10" r:id="rId2"/>
    <sheet name="Lista" sheetId="7" r:id="rId3"/>
    <sheet name="0. Ejemplo Convocatoria 002" sheetId="8" r:id="rId4"/>
    <sheet name="0. Ejemplo Convocatoria 007" sheetId="3" r:id="rId5"/>
    <sheet name="0. Ejemplo Convocatoria 004 " sheetId="1" r:id="rId6"/>
    <sheet name="Hoja1" sheetId="12" r:id="rId7"/>
    <sheet name="0. Ejemplo riesgos mpio Crédito" sheetId="11" r:id="rId8"/>
  </sheets>
  <definedNames>
    <definedName name="_xlnm._FilterDatabase" localSheetId="3" hidden="1">'0. Ejemplo Convocatoria 002'!$A$3:$X$51</definedName>
    <definedName name="_xlnm._FilterDatabase" localSheetId="4" hidden="1">'0. Ejemplo Convocatoria 007'!$A$3:$J$3</definedName>
    <definedName name="_xlnm._FilterDatabase" localSheetId="7" hidden="1">'0. Ejemplo riesgos mpio Crédito'!$A$3:$U$162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9" l="1" a="1"/>
  <c r="Q11" i="9" s="1"/>
  <c r="J11" i="9"/>
  <c r="K11" i="9" a="1"/>
  <c r="K11" i="9" s="1"/>
  <c r="Q10" i="9" a="1"/>
  <c r="Q10" i="9" s="1"/>
  <c r="J10" i="9"/>
  <c r="K10" i="9" a="1"/>
  <c r="K10" i="9" s="1"/>
  <c r="P14" i="9"/>
  <c r="Q14" i="9" s="1" a="1"/>
  <c r="Q14" i="9" s="1"/>
  <c r="J14" i="9"/>
  <c r="K14" i="9" s="1" a="1"/>
  <c r="K14" i="9" s="1"/>
  <c r="J12" i="9"/>
  <c r="K12" i="9" s="1" a="1"/>
  <c r="K12" i="9" s="1"/>
  <c r="P12" i="9"/>
  <c r="Q12" i="9" s="1" a="1"/>
  <c r="Q12" i="9" s="1"/>
  <c r="P8" i="9"/>
  <c r="Q8" i="9" s="1" a="1"/>
  <c r="Q8" i="9" s="1"/>
  <c r="J8" i="9"/>
  <c r="K8" i="9" s="1" a="1"/>
  <c r="K8" i="9" s="1"/>
  <c r="J23" i="9"/>
  <c r="K23" i="9" s="1" a="1"/>
  <c r="K23" i="9" s="1"/>
  <c r="P23" i="9"/>
  <c r="Q23" i="9" s="1" a="1"/>
  <c r="Q23" i="9" s="1"/>
  <c r="J24" i="9"/>
  <c r="K24" i="9" s="1" a="1"/>
  <c r="K24" i="9" s="1"/>
  <c r="P24" i="9"/>
  <c r="Q24" i="9" s="1" a="1"/>
  <c r="Q24" i="9" s="1"/>
  <c r="J25" i="9"/>
  <c r="K25" i="9" s="1" a="1"/>
  <c r="K25" i="9" s="1"/>
  <c r="P25" i="9"/>
  <c r="Q25" i="9" s="1" a="1"/>
  <c r="Q25" i="9" s="1"/>
  <c r="J26" i="9"/>
  <c r="K26" i="9" s="1" a="1"/>
  <c r="K26" i="9" s="1"/>
  <c r="P26" i="9"/>
  <c r="Q26" i="9" s="1" a="1"/>
  <c r="Q26" i="9" s="1"/>
  <c r="J27" i="9"/>
  <c r="K27" i="9" s="1" a="1"/>
  <c r="K27" i="9" s="1"/>
  <c r="P27" i="9"/>
  <c r="Q27" i="9" s="1" a="1"/>
  <c r="Q27" i="9" s="1"/>
  <c r="J28" i="9"/>
  <c r="K28" i="9" s="1" a="1"/>
  <c r="K28" i="9" s="1"/>
  <c r="P28" i="9"/>
  <c r="Q28" i="9" s="1" a="1"/>
  <c r="Q28" i="9" s="1"/>
  <c r="J29" i="9"/>
  <c r="K29" i="9" s="1" a="1"/>
  <c r="K29" i="9" s="1"/>
  <c r="P29" i="9"/>
  <c r="Q29" i="9" s="1" a="1"/>
  <c r="Q29" i="9" s="1"/>
  <c r="J30" i="9"/>
  <c r="K30" i="9" s="1" a="1"/>
  <c r="K30" i="9" s="1"/>
  <c r="P30" i="9"/>
  <c r="Q30" i="9" s="1" a="1"/>
  <c r="Q30" i="9" s="1"/>
  <c r="J31" i="9"/>
  <c r="K31" i="9" s="1" a="1"/>
  <c r="K31" i="9" s="1"/>
  <c r="P31" i="9"/>
  <c r="Q31" i="9" s="1" a="1"/>
  <c r="Q31" i="9" s="1"/>
  <c r="J32" i="9"/>
  <c r="K32" i="9" s="1" a="1"/>
  <c r="K32" i="9" s="1"/>
  <c r="P32" i="9"/>
  <c r="Q32" i="9" s="1" a="1"/>
  <c r="Q32" i="9" s="1"/>
  <c r="J33" i="9"/>
  <c r="K33" i="9" s="1" a="1"/>
  <c r="K33" i="9" s="1"/>
  <c r="P33" i="9"/>
  <c r="Q33" i="9" s="1" a="1"/>
  <c r="Q33" i="9" s="1"/>
  <c r="J34" i="9"/>
  <c r="K34" i="9" s="1" a="1"/>
  <c r="K34" i="9" s="1"/>
  <c r="P34" i="9"/>
  <c r="Q34" i="9" s="1" a="1"/>
  <c r="Q34" i="9" s="1"/>
  <c r="J35" i="9"/>
  <c r="K35" i="9" s="1" a="1"/>
  <c r="K35" i="9" s="1"/>
  <c r="P35" i="9"/>
  <c r="Q35" i="9" s="1" a="1"/>
  <c r="Q35" i="9" s="1"/>
  <c r="I160" i="11"/>
  <c r="J160" i="11" s="1"/>
  <c r="I157" i="11"/>
  <c r="J157" i="11" s="1"/>
  <c r="I154" i="11"/>
  <c r="J154" i="11" s="1"/>
  <c r="I153" i="11"/>
  <c r="J153" i="11" s="1"/>
  <c r="I152" i="11"/>
  <c r="J152" i="11" s="1"/>
  <c r="I151" i="11"/>
  <c r="J151" i="11" s="1"/>
  <c r="I150" i="11"/>
  <c r="J150" i="11" s="1"/>
  <c r="I147" i="11"/>
  <c r="J147" i="11" s="1"/>
  <c r="I146" i="11"/>
  <c r="J146" i="11" s="1"/>
  <c r="I145" i="11"/>
  <c r="J145" i="11" s="1"/>
  <c r="I143" i="11"/>
  <c r="J143" i="11" s="1"/>
  <c r="I141" i="11"/>
  <c r="J141" i="11" s="1"/>
  <c r="I139" i="11"/>
  <c r="J139" i="11" s="1"/>
  <c r="I138" i="11"/>
  <c r="J138" i="11" s="1"/>
  <c r="I136" i="11"/>
  <c r="J136" i="11" s="1"/>
  <c r="I135" i="11"/>
  <c r="J135" i="11" s="1"/>
  <c r="I133" i="11"/>
  <c r="J133" i="11" s="1"/>
  <c r="I132" i="11"/>
  <c r="J132" i="11" s="1"/>
  <c r="I128" i="11"/>
  <c r="J128" i="11" s="1"/>
  <c r="I125" i="11"/>
  <c r="J125" i="11" s="1"/>
  <c r="I123" i="11"/>
  <c r="J123" i="11" s="1"/>
  <c r="I121" i="11"/>
  <c r="J121" i="11" s="1"/>
  <c r="I119" i="11"/>
  <c r="J119" i="11" s="1"/>
  <c r="I117" i="11"/>
  <c r="J117" i="11" s="1"/>
  <c r="I116" i="11"/>
  <c r="J116" i="11" s="1"/>
  <c r="I115" i="11"/>
  <c r="J115" i="11" s="1"/>
  <c r="I114" i="11"/>
  <c r="J114" i="11" s="1"/>
  <c r="I113" i="11"/>
  <c r="J113" i="11" s="1"/>
  <c r="I110" i="11"/>
  <c r="J110" i="11" s="1"/>
  <c r="I109" i="11"/>
  <c r="J109" i="11" s="1"/>
  <c r="I108" i="11"/>
  <c r="J108" i="11" s="1"/>
  <c r="I106" i="11"/>
  <c r="J106" i="11" s="1"/>
  <c r="I105" i="11"/>
  <c r="J105" i="11" s="1"/>
  <c r="I104" i="11"/>
  <c r="J104" i="11" s="1"/>
  <c r="I101" i="11"/>
  <c r="J101" i="11" s="1"/>
  <c r="I99" i="11"/>
  <c r="J99" i="11" s="1"/>
  <c r="I97" i="11"/>
  <c r="J97" i="11" s="1"/>
  <c r="I96" i="11"/>
  <c r="J96" i="11" s="1"/>
  <c r="I95" i="11"/>
  <c r="J95" i="11" s="1"/>
  <c r="I94" i="11"/>
  <c r="J94" i="11" s="1"/>
  <c r="I92" i="11"/>
  <c r="J92" i="11" s="1"/>
  <c r="I91" i="11"/>
  <c r="J91" i="11" s="1"/>
  <c r="I90" i="11"/>
  <c r="J90" i="11" s="1"/>
  <c r="I89" i="11"/>
  <c r="J89" i="11" s="1"/>
  <c r="I86" i="11"/>
  <c r="J86" i="11" s="1"/>
  <c r="I83" i="11"/>
  <c r="J83" i="11" s="1"/>
  <c r="I81" i="11"/>
  <c r="J81" i="11" s="1"/>
  <c r="I79" i="11"/>
  <c r="J79" i="11" s="1"/>
  <c r="I78" i="11"/>
  <c r="J78" i="11" s="1"/>
  <c r="I76" i="11"/>
  <c r="J76" i="11" s="1"/>
  <c r="I73" i="11"/>
  <c r="J73" i="11" s="1"/>
  <c r="I71" i="11"/>
  <c r="J71" i="11" s="1"/>
  <c r="I69" i="11"/>
  <c r="J69" i="11" s="1"/>
  <c r="I64" i="11"/>
  <c r="J64" i="11" s="1"/>
  <c r="I61" i="11"/>
  <c r="J61" i="11" s="1"/>
  <c r="I59" i="11"/>
  <c r="J59" i="11" s="1"/>
  <c r="I56" i="11"/>
  <c r="J56" i="11" s="1"/>
  <c r="I52" i="11"/>
  <c r="J52" i="11" s="1"/>
  <c r="I50" i="11"/>
  <c r="J50" i="11" s="1"/>
  <c r="I49" i="11"/>
  <c r="J49" i="11" s="1"/>
  <c r="I47" i="11"/>
  <c r="J47" i="11" s="1"/>
  <c r="I45" i="11"/>
  <c r="J45" i="11" s="1"/>
  <c r="I43" i="11"/>
  <c r="J43" i="11" s="1"/>
  <c r="I40" i="11"/>
  <c r="J40" i="11" s="1"/>
  <c r="I39" i="11"/>
  <c r="J39" i="11" s="1"/>
  <c r="I37" i="11"/>
  <c r="J37" i="11" s="1"/>
  <c r="I33" i="11"/>
  <c r="J33" i="11" s="1"/>
  <c r="I30" i="11"/>
  <c r="J30" i="11" s="1"/>
  <c r="I27" i="11"/>
  <c r="J27" i="11" s="1"/>
  <c r="I23" i="11"/>
  <c r="J23" i="11" s="1"/>
  <c r="I21" i="11"/>
  <c r="J21" i="11" s="1"/>
  <c r="I20" i="11"/>
  <c r="J20" i="11" s="1"/>
  <c r="I18" i="11"/>
  <c r="J18" i="11" s="1"/>
  <c r="I17" i="11"/>
  <c r="J17" i="11" s="1"/>
  <c r="I16" i="11"/>
  <c r="J16" i="11" s="1"/>
  <c r="I13" i="11"/>
  <c r="J13" i="11" s="1"/>
  <c r="I11" i="11"/>
  <c r="J11" i="11" s="1"/>
  <c r="I8" i="11"/>
  <c r="J8" i="11" s="1"/>
  <c r="I4" i="11"/>
  <c r="J4" i="11" s="1"/>
  <c r="P5" i="9" l="1"/>
  <c r="Q5" i="9" s="1" a="1"/>
  <c r="Q5" i="9" s="1"/>
  <c r="J5" i="9"/>
  <c r="K5" i="9" s="1" a="1"/>
  <c r="K5" i="9" s="1"/>
  <c r="P6" i="9"/>
  <c r="Q6" i="9" s="1" a="1"/>
  <c r="Q6" i="9" s="1"/>
  <c r="P7" i="9"/>
  <c r="Q7" i="9" s="1" a="1"/>
  <c r="Q7" i="9" s="1"/>
  <c r="P9" i="9"/>
  <c r="Q9" i="9" s="1" a="1"/>
  <c r="Q9" i="9" s="1"/>
  <c r="P13" i="9"/>
  <c r="Q13" i="9" s="1" a="1"/>
  <c r="Q13" i="9" s="1"/>
  <c r="P15" i="9"/>
  <c r="Q15" i="9" s="1" a="1"/>
  <c r="Q15" i="9" s="1"/>
  <c r="P16" i="9"/>
  <c r="Q16" i="9" s="1" a="1"/>
  <c r="Q16" i="9" s="1"/>
  <c r="P17" i="9"/>
  <c r="Q17" i="9" s="1" a="1"/>
  <c r="Q17" i="9" s="1"/>
  <c r="P18" i="9"/>
  <c r="Q18" i="9" s="1" a="1"/>
  <c r="Q18" i="9" s="1"/>
  <c r="P19" i="9"/>
  <c r="Q19" i="9" s="1" a="1"/>
  <c r="Q19" i="9" s="1"/>
  <c r="P20" i="9"/>
  <c r="Q20" i="9" s="1" a="1"/>
  <c r="Q20" i="9" s="1"/>
  <c r="P21" i="9"/>
  <c r="Q21" i="9" s="1" a="1"/>
  <c r="Q21" i="9" s="1"/>
  <c r="P22" i="9"/>
  <c r="Q22" i="9" s="1" a="1"/>
  <c r="Q22" i="9" s="1"/>
  <c r="P36" i="9"/>
  <c r="Q36" i="9" s="1" a="1"/>
  <c r="Q36" i="9" s="1"/>
  <c r="P37" i="9"/>
  <c r="Q37" i="9" s="1" a="1"/>
  <c r="Q37" i="9" s="1"/>
  <c r="P38" i="9"/>
  <c r="Q38" i="9" s="1" a="1"/>
  <c r="Q38" i="9" s="1"/>
  <c r="P39" i="9"/>
  <c r="Q39" i="9" s="1" a="1"/>
  <c r="Q39" i="9" s="1"/>
  <c r="P40" i="9"/>
  <c r="Q40" i="9" s="1" a="1"/>
  <c r="Q40" i="9" s="1"/>
  <c r="P41" i="9"/>
  <c r="Q41" i="9" s="1" a="1"/>
  <c r="Q41" i="9" s="1"/>
  <c r="P42" i="9"/>
  <c r="Q42" i="9" s="1" a="1"/>
  <c r="Q42" i="9" s="1"/>
  <c r="P43" i="9"/>
  <c r="Q43" i="9" s="1" a="1"/>
  <c r="Q43" i="9" s="1"/>
  <c r="P44" i="9"/>
  <c r="Q44" i="9" s="1" a="1"/>
  <c r="Q44" i="9" s="1"/>
  <c r="P45" i="9"/>
  <c r="Q45" i="9" s="1" a="1"/>
  <c r="Q45" i="9" s="1"/>
  <c r="P46" i="9"/>
  <c r="Q46" i="9" s="1" a="1"/>
  <c r="Q46" i="9" s="1"/>
  <c r="P47" i="9"/>
  <c r="Q47" i="9" s="1" a="1"/>
  <c r="Q47" i="9" s="1"/>
  <c r="P48" i="9"/>
  <c r="Q48" i="9" s="1" a="1"/>
  <c r="Q48" i="9" s="1"/>
  <c r="J6" i="9"/>
  <c r="K6" i="9" s="1" a="1"/>
  <c r="K6" i="9" s="1"/>
  <c r="J7" i="9"/>
  <c r="K7" i="9" s="1" a="1"/>
  <c r="K7" i="9" s="1"/>
  <c r="J9" i="9"/>
  <c r="K9" i="9" s="1" a="1"/>
  <c r="K9" i="9" s="1"/>
  <c r="J13" i="9"/>
  <c r="K13" i="9" s="1" a="1"/>
  <c r="K13" i="9" s="1"/>
  <c r="J15" i="9"/>
  <c r="K15" i="9" s="1" a="1"/>
  <c r="K15" i="9" s="1"/>
  <c r="J16" i="9"/>
  <c r="K16" i="9" s="1" a="1"/>
  <c r="K16" i="9" s="1"/>
  <c r="J17" i="9"/>
  <c r="K17" i="9" s="1" a="1"/>
  <c r="K17" i="9" s="1"/>
  <c r="J18" i="9"/>
  <c r="K18" i="9" s="1" a="1"/>
  <c r="K18" i="9" s="1"/>
  <c r="J19" i="9"/>
  <c r="K19" i="9" s="1" a="1"/>
  <c r="K19" i="9" s="1"/>
  <c r="J20" i="9"/>
  <c r="K20" i="9" s="1" a="1"/>
  <c r="K20" i="9" s="1"/>
  <c r="J21" i="9"/>
  <c r="K21" i="9" s="1" a="1"/>
  <c r="K21" i="9" s="1"/>
  <c r="J22" i="9"/>
  <c r="K22" i="9" s="1" a="1"/>
  <c r="K22" i="9" s="1"/>
  <c r="J36" i="9"/>
  <c r="K36" i="9" s="1" a="1"/>
  <c r="K36" i="9" s="1"/>
  <c r="J37" i="9"/>
  <c r="K37" i="9" s="1" a="1"/>
  <c r="K37" i="9" s="1"/>
  <c r="J38" i="9"/>
  <c r="K38" i="9" s="1" a="1"/>
  <c r="K38" i="9" s="1"/>
  <c r="J39" i="9"/>
  <c r="K39" i="9" s="1" a="1"/>
  <c r="K39" i="9" s="1"/>
  <c r="J40" i="9"/>
  <c r="K40" i="9" s="1" a="1"/>
  <c r="K40" i="9" s="1"/>
  <c r="J41" i="9"/>
  <c r="K41" i="9" s="1" a="1"/>
  <c r="K41" i="9" s="1"/>
  <c r="J42" i="9"/>
  <c r="K42" i="9" s="1" a="1"/>
  <c r="K42" i="9" s="1"/>
  <c r="J43" i="9"/>
  <c r="K43" i="9" s="1" a="1"/>
  <c r="K43" i="9" s="1"/>
  <c r="J44" i="9"/>
  <c r="K44" i="9" s="1" a="1"/>
  <c r="K44" i="9" s="1"/>
  <c r="J45" i="9"/>
  <c r="K45" i="9" s="1" a="1"/>
  <c r="K45" i="9" s="1"/>
  <c r="J46" i="9"/>
  <c r="K46" i="9" s="1" a="1"/>
  <c r="K46" i="9" s="1"/>
  <c r="J47" i="9"/>
  <c r="K47" i="9" s="1" a="1"/>
  <c r="K47" i="9" s="1"/>
  <c r="J48" i="9"/>
  <c r="K48" i="9" s="1" a="1"/>
  <c r="K48" i="9" s="1"/>
  <c r="K7" i="1" l="1"/>
  <c r="K8" i="1"/>
  <c r="K9" i="1"/>
  <c r="K10" i="1"/>
  <c r="K11" i="1"/>
  <c r="K12" i="1"/>
  <c r="K13" i="1"/>
  <c r="K14" i="1"/>
  <c r="K15" i="1"/>
  <c r="K16" i="1"/>
  <c r="K17" i="1"/>
  <c r="K18" i="1"/>
  <c r="K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<sst xmlns="http://schemas.openxmlformats.org/spreadsheetml/2006/main" count="3115" uniqueCount="1273">
  <si>
    <t xml:space="preserve">OBJETO: Contratar la prestación de servicios de un operador logístico para el suministro de materiales, alquiler de equipos y servicios conexos para llevar a cabo la operación y ejecución de las actividades que requiera el IGAC en la implementación de la actualización catastral con enfoque multipropósito en los municipios focalizados.  </t>
  </si>
  <si>
    <t>No.</t>
  </si>
  <si>
    <t>Clase</t>
  </si>
  <si>
    <t>Fuente</t>
  </si>
  <si>
    <t>Etapa</t>
  </si>
  <si>
    <t>Tipo de Riesgo</t>
  </si>
  <si>
    <t>Descripción (Que puede pasar y como puede ocurrir)</t>
  </si>
  <si>
    <t>Consecuencia de ocurrencia del evento</t>
  </si>
  <si>
    <t>Probabilidad</t>
  </si>
  <si>
    <t>Impacto</t>
  </si>
  <si>
    <t>Valoración</t>
  </si>
  <si>
    <t>Categoría</t>
  </si>
  <si>
    <t>¿A quién se le asigna?</t>
  </si>
  <si>
    <t>Tratamiento/Controles a ser implementados</t>
  </si>
  <si>
    <t>Impacto después del tratamiento</t>
  </si>
  <si>
    <t>¿Afecta la ejecución del contrato?</t>
  </si>
  <si>
    <t>Persona responsable por implementar el tratamiento</t>
  </si>
  <si>
    <t>Fecha estimada en que si inicia el tratamiento</t>
  </si>
  <si>
    <t>Fecha estimada en que se completa el tratamiento</t>
  </si>
  <si>
    <t>Monitoreo y revisión</t>
  </si>
  <si>
    <t>impacto</t>
  </si>
  <si>
    <t>¿Cómo se realiza el monitoreo?</t>
  </si>
  <si>
    <t>Periodicidad</t>
  </si>
  <si>
    <t>Responsable de Diligenciamiento</t>
  </si>
  <si>
    <t>General</t>
  </si>
  <si>
    <t>Externo</t>
  </si>
  <si>
    <t>Selección</t>
  </si>
  <si>
    <t>Riesgos operacionales</t>
  </si>
  <si>
    <t>Riesgo   de   declaratoria   de   desierta   del proceso   de   contratación   por   falta   de concurrencia de oferentes</t>
  </si>
  <si>
    <t>Retraso en el inicio del cumplimiento del objeto  del   contrato  con   un  impacto negativo   en   la   satisfacción   de   la necesidad</t>
  </si>
  <si>
    <t>ENTIDAD CONTRATANTE</t>
  </si>
  <si>
    <t>Análisis de observaciones al proyecto de convocatoria abierta con los anexos y pliego de condiciones definitivo, análisis de propuestas presentadas, ajustes y/o modificaciones a los factores de evaluación y adelantar el proceso de contratación aplicando las normas del proceso de selección de convocatoria abierta</t>
  </si>
  <si>
    <t>NO</t>
  </si>
  <si>
    <t>FCP - IGAC</t>
  </si>
  <si>
    <t>Durante la etapa de publicación del proceso</t>
  </si>
  <si>
    <t>A la fecha de cierre y entrega de propuestas</t>
  </si>
  <si>
    <t>Seguimiento en la publicación del proceso, llamada por teléfono o cumunicación por correo electrónico a los posibles proveedores.</t>
  </si>
  <si>
    <t>Durante la publicación del proceso y recepción de las propuestas.</t>
  </si>
  <si>
    <t>Subdirección de Proyectos</t>
  </si>
  <si>
    <t>Contratación</t>
  </si>
  <si>
    <t>Que no se firme el contrato dentro del término señalado en el pliego de condiciones definitivo</t>
  </si>
  <si>
    <t>Retraso en el inicio de ejecución del contrato , impide la ejecución de las condiciones establecidas en el anexo técnico</t>
  </si>
  <si>
    <t>Hacer efectiva la Garantía de Seriedad de la Oferta</t>
  </si>
  <si>
    <t>SI</t>
  </si>
  <si>
    <t>Desde la adjudicación del contrato</t>
  </si>
  <si>
    <t>Cuando la aseguradora resarce el daño</t>
  </si>
  <si>
    <t>Notificar del acto de adjudicación al oferente seleccionado</t>
  </si>
  <si>
    <t>Diario</t>
  </si>
  <si>
    <t>Interno</t>
  </si>
  <si>
    <t>Demora en la suscripción del acta de inicio debido a retrasos en la designación de la supervisión</t>
  </si>
  <si>
    <t>Retraso en el inicio del contrato</t>
  </si>
  <si>
    <t>Propender por adelantar el proceso de designación de la supervisión de manera paralela al proceso de protocolización y formación del contrato</t>
  </si>
  <si>
    <t>IGAC</t>
  </si>
  <si>
    <t>Desde la publicación del proceso</t>
  </si>
  <si>
    <t>La firma de Acta de Inicio</t>
  </si>
  <si>
    <t>Verificar el proceso de designación del supervisor</t>
  </si>
  <si>
    <t>Durante el proceso de selección.</t>
  </si>
  <si>
    <t>Específico</t>
  </si>
  <si>
    <t>Ejecución</t>
  </si>
  <si>
    <t>Que no presente las garantías o que estas no cumplan las condiciones exigidas en el contrato o que la entrega de las mismas sea tardía.</t>
  </si>
  <si>
    <t>No poder iniciar a tiempo la ejecución o reinicio del contrato</t>
  </si>
  <si>
    <t>CONTRATISTA</t>
  </si>
  <si>
    <t>Exigir  y comunicar por los canales oficiales al contratista para que modifique o aporte las respectivas pólizas</t>
  </si>
  <si>
    <t>Supervisor del contrato</t>
  </si>
  <si>
    <t>Al inicio de la ejecución del contrato y de manera permanente.</t>
  </si>
  <si>
    <t>A la terminación del contrato</t>
  </si>
  <si>
    <t>Seguimiento a la ejecución del contrato</t>
  </si>
  <si>
    <t>Permanente</t>
  </si>
  <si>
    <t>Planeación</t>
  </si>
  <si>
    <t>Estimación errada o inadecuada de la propuesta económica realizada por el proponente por no calcular los costos de los conceptos necesarios para el cumplimiento del objeto del Contrato.</t>
  </si>
  <si>
    <t>Sobrecostos y reclamaciones de rompimiento
del equilibrio económico por parte del contratista
Perdida de utilidad.</t>
  </si>
  <si>
    <t>Suministrar información clara en los términos de referencia y documentos y elementos que se deben tener en cuenta para la configuración de la propuesta.</t>
  </si>
  <si>
    <t>Hasta la terminación del contrato</t>
  </si>
  <si>
    <t>Omisión de los requisitos para la prestación del servicio, establecidos en el marco legal sobre el cual opera la prestación de los Servicios contratados para el suministro de los materiales, alquiler de equipos y servicios de comunicaciones</t>
  </si>
  <si>
    <t>Infracción a la ley, incumplimiento del objeto y las obligaciones del contrato</t>
  </si>
  <si>
    <t>Comunicar el incumplimiento de requisitos mínimos a el  GIT Gestión Contractual del IGAC, al Fondo Colombia en Paz y requerir al Contratista con copia a la aseguradora.</t>
  </si>
  <si>
    <t>A partir de la evidencia del incumplimiento de los requisitos.</t>
  </si>
  <si>
    <t>Hasta las vigencias de los respectivos amparos de la garantía única a favor de la Entidad Contratante</t>
  </si>
  <si>
    <t>A través de los informes de supervisión</t>
  </si>
  <si>
    <t>Durante la ejecución del contrato.</t>
  </si>
  <si>
    <t>Deficiente calidad de los materiales suministrados y equipos alquilados.</t>
  </si>
  <si>
    <t>Afectan el cumplimiento de los fines de la contratación, causando la declaración de incumplimiento parcial o total según corresponda a las obligaciones del contrato</t>
  </si>
  <si>
    <t>Transferir el riesgo al contratista, haciéndolo responsable del mismo quien asumirá las consecuencias de la materialización del riesgo, la entidad aclarará los requisitos, requerimientos y especificaciones técnicas de los servicios contratados a través del Supervisor, para que el contratista mejore la calidad de los equipos alquilados o los reponga . De acuerdo con lo anterior  habría un estricto y permanente acompañamiento y seguimiento por parte del Supervisor. Elaborar las  actas de entrega a satisfacción de los bienes contemplados en el objeto contractual .</t>
  </si>
  <si>
    <t>Dentro del plazo de ejecución del contrato</t>
  </si>
  <si>
    <t>Hasta la decisión definitiva de las actuaciones que se implementen</t>
  </si>
  <si>
    <t>Mediante la demostración y cuantificación de perjuicios causados a la entidad</t>
  </si>
  <si>
    <t>Cuando el Contratista no cuente con los materiales a suministrar, equipos tecnológicos en calidad de alquiler o no consigue proveedores idóneos,  tanto en calidad como en cantidad.</t>
  </si>
  <si>
    <t>Posible retraso en la ejecución de la operación programada</t>
  </si>
  <si>
    <t>Tener el contratista oportunamente el inventario con las catidades y calidad delos materiales a suministrar y los equipos alquilados para dar cumplimiento al cronograma de ejecución, o realizar compras anticipadas cuando el mercado advierta o de indicios serios de la escases de bienes y servicios.
Igualmente, el contratista deberá tener un plan de contingencia que le permita cumplir la ejecución del contrato.</t>
  </si>
  <si>
    <t>Desde la suscripción del acta de inicio</t>
  </si>
  <si>
    <t>Hasta la suscripción del acta de terminación</t>
  </si>
  <si>
    <t>Seguimiento a la ejecución del contrato por parte del supervisor</t>
  </si>
  <si>
    <t>Semanal</t>
  </si>
  <si>
    <t>Afecta la ejecución normal de las actividades operativas por la falta de materiales requeridos para el personal de campo y centros operativos.</t>
  </si>
  <si>
    <t xml:space="preserve">Solicitar al contratista de manera inmediata la resposicón, completitud  y dispocisión de los materiales y equipos tecnológicos en los lugares indicados por el IGAC en los municipios correspondientes. </t>
  </si>
  <si>
    <t>A partir de la fecha de inicio del contrato</t>
  </si>
  <si>
    <t>Hasta la fecha de terminación del plazo de ejecución del contrato</t>
  </si>
  <si>
    <t>A través de las actas de reunión y  comunicaciones por correo electrónico.</t>
  </si>
  <si>
    <t>Evasión o elusión del pago de los aportes al Sistema de Seguridad Social Integral</t>
  </si>
  <si>
    <t>Incumplimiento de la obligación respectiva, Investigación, Sanciones y Multas</t>
  </si>
  <si>
    <t>Imposición de multas, sanciones y declaratorias de incumplimiento, de conformidad con el procedimiento establecido en la Ley; informar por escrito a la aseguradora, hacer efectiva la garantía.</t>
  </si>
  <si>
    <t>A través de los informes de la prestación del servicio, certificaciones de cumplimiento suscritas por el supervisor y certificaciones de aportes parafiscales</t>
  </si>
  <si>
    <t>Mensual</t>
  </si>
  <si>
    <t>Cambios o traslados del lugar de ejecución del contrato.</t>
  </si>
  <si>
    <t>Eventos que pueden generar mayores costos al contratista. Afecta el equilibrio económico del contrato.</t>
  </si>
  <si>
    <t>Las partes deben aceptar el riesgo y en caso de ocurrencia verificar condiciones del contrato.</t>
  </si>
  <si>
    <t>En la ocurrencia del evento</t>
  </si>
  <si>
    <t>N/A</t>
  </si>
  <si>
    <t>Supervisión de la ejecución del contrato.</t>
  </si>
  <si>
    <t>Durante la ejecución del contrato</t>
  </si>
  <si>
    <t>Cuando el servicio prestado no es de calidad, es decir la aptitud del mismo no satisface las necesidades para las cuales ha sido contratado.</t>
  </si>
  <si>
    <t>El contratista estaría incumpliendo el contrato ya que no se podría recibir a satisfacción el servicio prestado hasta que se satisfagan las necesidades de la entidad.</t>
  </si>
  <si>
    <t>Transferir el riesgo al contratista, haciéndolo responsable del mismo quien asumirá las consecuencias de la materialización del riesgo, en este sentido , la entidad aclarará los requisitos, requerimientos y especificaciones técnicas de los servicios contratados a través del Supervisor, para que el contratista mejore la calidad de los mismos. Por lo anterior habría un estricto y permanente acompañamiento y seguimiento por parte del Supervisor. Elaboración de actas de entrega a satisfacción de los bienes contemplados en el objeto contractual .</t>
  </si>
  <si>
    <t>Supervisión de la ejecución del contrato, acta de recepción del contrato a celebrar y documentación soporte.</t>
  </si>
  <si>
    <t>Perdia, daño, hurto de materiales suinistrados y equipos alquilados</t>
  </si>
  <si>
    <t>Afectación del cronograma de actividades establecido para la operación</t>
  </si>
  <si>
    <t>Requerido por el supervisor del contrato para la reposición de los elementos con daño, perdída o robo</t>
  </si>
  <si>
    <t>Verificación de la ejecución de los correctivos implementados</t>
  </si>
  <si>
    <t>Riesgos de la naturaleza</t>
  </si>
  <si>
    <t>Efectos de desastres 
naturales, terremotos, 
inundaciones, incendios,  entre otros 
que normalmente son 
asegurables</t>
  </si>
  <si>
    <t>Afectación del cronograma de actividades establecido y sobrecostos en la ejecución</t>
  </si>
  <si>
    <t>ENTIDAD CONTRATANTE - CONTRATISTA</t>
  </si>
  <si>
    <t>Implementación de correctivos ante un evento natural no imputable a las 
partes. Ajuste de cronograma</t>
  </si>
  <si>
    <t>Riesgos tecnológicos</t>
  </si>
  <si>
    <t xml:space="preserve">Los equipos tecnológicos no cumplen con las caracterésticas requeridas o no funcionan </t>
  </si>
  <si>
    <t>El contratista estaría incumpliendo el contrato ya que no se podría recibir a satisfacción el servicio prestado hasta que se repongan o satisfagan las necesidades de la entidad.</t>
  </si>
  <si>
    <t xml:space="preserve">Transferir el riesgo al contratista  haciéndolo responsable del mismo  el cual asumirá las consecuencias de la materialización del riesgo,, a su vez la entidad aclarará los requisitos, requerimientos y especificaciones técnicas de los servicios contratados a través del Supervisor, para que el contratista mejore la calidad de los equipos alquilados o los reponga . Por lo tanto habría un estricto y permanente acompañamiento y seguimiento por parte del Supervisor. Adicionalmente la elaboración de actas de entrega a satisfacción de los bienes contemplados en el objeto contractual </t>
  </si>
  <si>
    <t>Falta  de  idoneidad  del  personal  requerido para la ejecución del contrato</t>
  </si>
  <si>
    <t>Transferir el riesgo al contratista, haciéndolo responsable del mismo quien asumirá las consecuencias de la materialización del riesgo, la entidad aclarará los requisitos, requerimientos y especificaciones técnicas de los servicios contratados a través del Supervisor, cumpla con la idoneidad del personla requerido. Por lo tanto habría un estricto y permanente acompañamiento y seguimiento por parte del Supervisor del contrato</t>
  </si>
  <si>
    <t>Económico</t>
  </si>
  <si>
    <t>Necesidades insatisfechas de la comunidad y la entidad pública.</t>
  </si>
  <si>
    <t>Monitoreo de la dinámica del mercado y negociación previa de insumos con dinero del  primer pago</t>
  </si>
  <si>
    <t>Revisión de la fluctuación de los precios del mercado</t>
  </si>
  <si>
    <t>Carga tributaria adicional a las previstas en la etapa de planeación.</t>
  </si>
  <si>
    <t>Aplicación inmediata de las disposiciones legales y ajuste de las condiciones iniciales del contrato.</t>
  </si>
  <si>
    <t>Si</t>
  </si>
  <si>
    <t>Desde que se presente el evento que genere el riesgo</t>
  </si>
  <si>
    <t>Hasta la suscripción del otrosí del contrato</t>
  </si>
  <si>
    <t>Permanente consulta y aplicación de las normas actualizadas</t>
  </si>
  <si>
    <t>Operacional y Económico</t>
  </si>
  <si>
    <t>Perdida de utilidad.</t>
  </si>
  <si>
    <t>SÍ</t>
  </si>
  <si>
    <t>Revisión permanente y tramite rápido en los pagos radicados.</t>
  </si>
  <si>
    <t>Sociales o políticos</t>
  </si>
  <si>
    <t>Ataques terroristas, violaciones graves de Derechos humanos y/o contaminación de territorio por minas antipersonales que se presenten en el lugar de ejecución del contrato o en las vías
de acceso al mismo</t>
  </si>
  <si>
    <t>Retraso o suspensión
temporal en la ejecución del proyecto  provocado por la imposibilidad de trasladar materiales y personal humano
requerido para la
ejecución del mismo.</t>
  </si>
  <si>
    <t>Paros, manifestaciones, protestas de la comunidad, gremios, indígenas que impidan la correcta ejecución de las actividades del contrato</t>
  </si>
  <si>
    <t>Contar con planes de seguridad y contingencia</t>
  </si>
  <si>
    <t>No poder ejecutar correctamente sus actividades, y por ende afectar el normal desarrollo del contrato</t>
  </si>
  <si>
    <t>Revisión de la ejecución financiera del contrato</t>
  </si>
  <si>
    <t>Regulatorios</t>
  </si>
  <si>
    <t>Riesgo ocasionado por cambios en la normatividad que incida directamente en la ejecución del
contrato</t>
  </si>
  <si>
    <t>Retraso en la ejecución del
contrato, ajustes o complementos al proyecto de acuerdo a la normatividad vigente cuando el cambio afecte sustancialmente el proyecto.</t>
  </si>
  <si>
    <t>Aplicación inmediata de la normatividad vigente y ajuste de los procesos internos de la entidad a las nuevas disposiciones legales</t>
  </si>
  <si>
    <t>Atender los cambios normativos que se presenten</t>
  </si>
  <si>
    <t>Financiero</t>
  </si>
  <si>
    <t>Riesgos asociados a las fluctuaciones de los plazos, tasas de cambio, ajustes por inflación y a las variaciones cambiarias y financieras por causas micro o macro económicas.</t>
  </si>
  <si>
    <t>Incremento presupuestal</t>
  </si>
  <si>
    <t>Control de la inversión según programación y flujo de caja</t>
  </si>
  <si>
    <t>Hasta la suscripción del acta de liquidación</t>
  </si>
  <si>
    <t>Supervisión permanente</t>
  </si>
  <si>
    <t>Riesgos económicos</t>
  </si>
  <si>
    <t>Social o político</t>
  </si>
  <si>
    <t>Presencia de pueblos indígenas y/o comunidades negras no identificados preliminarmente</t>
  </si>
  <si>
    <t>Retraso en la ejecución de los proyectos objeto del contrato por reclamaciones de terceros afectados</t>
  </si>
  <si>
    <t>Desde el inicio de estructuración.</t>
  </si>
  <si>
    <t>Hasta la finalización del contrato.</t>
  </si>
  <si>
    <t>Cuando sea necesario</t>
  </si>
  <si>
    <t>Afectación del patrimonio cultural significativo (iglesias, monumentos, hallazgos arqueológicos, etc.) durante la ejecución de los proyectos.</t>
  </si>
  <si>
    <t>Reclamaciones de terceros afectados y autoridades competentes que retrasan la ejecución de los proyectos</t>
  </si>
  <si>
    <t>No se espera que el patrimonio cultural significativo (iglesias, monumentos, hallazgos arqueológicos, etc.) se vea afectado o encontrado durante la ejecución. Sin embargo, se requiere la implementación de un procedimiento en caso de que se presenten hallazgos arqueológicos fortuitos.</t>
  </si>
  <si>
    <t>Desde del inicio de la etapa de ejecución de proyectos.</t>
  </si>
  <si>
    <t>Falla en el manejo de la información de manera clara y transparente
-</t>
  </si>
  <si>
    <t>Retraso en la ejecución de los productos y entrega de bienes objeto de contratación</t>
  </si>
  <si>
    <t>Desde del inicio de la ejecución del contrato.</t>
  </si>
  <si>
    <t>Tipo</t>
  </si>
  <si>
    <t>A quien se le asigna?</t>
  </si>
  <si>
    <t>AFECTA LA EJECUCION DEL CONTRATO</t>
  </si>
  <si>
    <t>RESPONSABLE DE DILIGENCIAMIENTO</t>
  </si>
  <si>
    <t>GIT Gestión Contractual</t>
  </si>
  <si>
    <t>Riesgos sociales o políticos</t>
  </si>
  <si>
    <t>Riesgos financieros</t>
  </si>
  <si>
    <t>OTRO</t>
  </si>
  <si>
    <t>Riesgos regulatorios</t>
  </si>
  <si>
    <t>Riesgos ambientales</t>
  </si>
  <si>
    <r>
      <rPr>
        <b/>
        <sz val="3"/>
        <rFont val="Calibri"/>
        <family val="1"/>
      </rPr>
      <t>ANEXO 19 - MATRIZ DE RIESGOS</t>
    </r>
  </si>
  <si>
    <r>
      <rPr>
        <b/>
        <sz val="3.5"/>
        <rFont val="Calibri"/>
        <family val="1"/>
      </rPr>
      <t>PROGRAMA PILOTO DE INVERSIONES PRIORITARIAS EN MUNICIPIOS PDET</t>
    </r>
  </si>
  <si>
    <r>
      <rPr>
        <b/>
        <sz val="3"/>
        <rFont val="Arial"/>
        <family val="2"/>
      </rPr>
      <t>No.</t>
    </r>
  </si>
  <si>
    <r>
      <rPr>
        <b/>
        <sz val="3"/>
        <rFont val="Arial"/>
        <family val="2"/>
      </rPr>
      <t>Clase</t>
    </r>
  </si>
  <si>
    <r>
      <rPr>
        <b/>
        <sz val="3"/>
        <rFont val="Arial"/>
        <family val="2"/>
      </rPr>
      <t>Fuente</t>
    </r>
  </si>
  <si>
    <r>
      <rPr>
        <b/>
        <sz val="3"/>
        <rFont val="Arial"/>
        <family val="2"/>
      </rPr>
      <t>Etapa</t>
    </r>
  </si>
  <si>
    <r>
      <rPr>
        <b/>
        <sz val="3"/>
        <rFont val="Arial"/>
        <family val="2"/>
      </rPr>
      <t>Tipo de Riesgo</t>
    </r>
  </si>
  <si>
    <r>
      <rPr>
        <b/>
        <sz val="3"/>
        <rFont val="Arial"/>
        <family val="2"/>
      </rPr>
      <t>Descripción (Que puede pasar y como puede ocurrir)</t>
    </r>
  </si>
  <si>
    <r>
      <rPr>
        <b/>
        <sz val="3"/>
        <rFont val="Arial"/>
        <family val="2"/>
      </rPr>
      <t>Consecuencia de ocurrencia del evento</t>
    </r>
  </si>
  <si>
    <r>
      <rPr>
        <b/>
        <sz val="3"/>
        <rFont val="Arial"/>
        <family val="2"/>
      </rPr>
      <t>Probabilidad</t>
    </r>
  </si>
  <si>
    <r>
      <rPr>
        <b/>
        <sz val="3"/>
        <rFont val="Arial"/>
        <family val="2"/>
      </rPr>
      <t>Impacto</t>
    </r>
  </si>
  <si>
    <r>
      <rPr>
        <b/>
        <sz val="3"/>
        <rFont val="Arial"/>
        <family val="2"/>
      </rPr>
      <t>Valoración</t>
    </r>
  </si>
  <si>
    <r>
      <rPr>
        <b/>
        <sz val="3"/>
        <rFont val="Arial"/>
        <family val="2"/>
      </rPr>
      <t>Categoría</t>
    </r>
  </si>
  <si>
    <r>
      <rPr>
        <b/>
        <sz val="3"/>
        <rFont val="Arial"/>
        <family val="2"/>
      </rPr>
      <t>A QUIEN SE ASIGNA</t>
    </r>
  </si>
  <si>
    <r>
      <rPr>
        <b/>
        <sz val="3"/>
        <rFont val="Arial"/>
        <family val="2"/>
      </rPr>
      <t>TRATAMIENTO/CONTROL A SER IMPLEMENTADO</t>
    </r>
  </si>
  <si>
    <r>
      <rPr>
        <b/>
        <sz val="3"/>
        <rFont val="Arial"/>
        <family val="2"/>
      </rPr>
      <t>IMPACTO DESPUÉS DEL TRATAMIENTO</t>
    </r>
  </si>
  <si>
    <r>
      <rPr>
        <b/>
        <sz val="3"/>
        <rFont val="Arial"/>
        <family val="2"/>
      </rPr>
      <t>AFECTA LA EJECUCION DEL CONTRATO</t>
    </r>
  </si>
  <si>
    <r>
      <rPr>
        <b/>
        <sz val="3"/>
        <rFont val="Arial"/>
        <family val="2"/>
      </rPr>
      <t>RESPONSABLE POR IMPLEMENTAR EL TRATAMIENTO</t>
    </r>
  </si>
  <si>
    <r>
      <rPr>
        <b/>
        <sz val="3"/>
        <rFont val="Arial"/>
        <family val="2"/>
      </rPr>
      <t>FECHA EN QUE SE INICIA EL TRATAMIENTO</t>
    </r>
  </si>
  <si>
    <r>
      <rPr>
        <b/>
        <sz val="3"/>
        <rFont val="Arial"/>
        <family val="2"/>
      </rPr>
      <t>FECHA EN QUE SE COMPLETA EL TRATAMIENTO</t>
    </r>
  </si>
  <si>
    <r>
      <rPr>
        <b/>
        <sz val="3"/>
        <rFont val="Arial"/>
        <family val="2"/>
      </rPr>
      <t>MONITOREO Y REVISIÓN</t>
    </r>
  </si>
  <si>
    <r>
      <rPr>
        <b/>
        <sz val="3"/>
        <rFont val="Arial"/>
        <family val="2"/>
      </rPr>
      <t>PA-FCP</t>
    </r>
  </si>
  <si>
    <r>
      <rPr>
        <b/>
        <sz val="3"/>
        <rFont val="Arial"/>
        <family val="2"/>
      </rPr>
      <t>IMPLEMENTAD OR</t>
    </r>
  </si>
  <si>
    <r>
      <rPr>
        <b/>
        <sz val="3"/>
        <rFont val="Arial"/>
        <family val="2"/>
      </rPr>
      <t>PROBABILIDA D</t>
    </r>
  </si>
  <si>
    <r>
      <rPr>
        <b/>
        <sz val="3"/>
        <rFont val="Arial"/>
        <family val="2"/>
      </rPr>
      <t>IMPACTO</t>
    </r>
  </si>
  <si>
    <r>
      <rPr>
        <b/>
        <sz val="3"/>
        <rFont val="Arial"/>
        <family val="2"/>
      </rPr>
      <t>VALORACION</t>
    </r>
  </si>
  <si>
    <r>
      <rPr>
        <b/>
        <sz val="3"/>
        <rFont val="Arial"/>
        <family val="2"/>
      </rPr>
      <t>CATEGORIA</t>
    </r>
  </si>
  <si>
    <r>
      <rPr>
        <b/>
        <sz val="3"/>
        <rFont val="Arial"/>
        <family val="2"/>
      </rPr>
      <t>¿CÓMO SE REALIZA  EL MONITOREO?</t>
    </r>
  </si>
  <si>
    <r>
      <rPr>
        <b/>
        <sz val="3"/>
        <rFont val="Arial"/>
        <family val="2"/>
      </rPr>
      <t>PERIODICIDAD</t>
    </r>
  </si>
  <si>
    <r>
      <rPr>
        <sz val="3"/>
        <rFont val="Arial MT"/>
        <family val="2"/>
      </rPr>
      <t>General</t>
    </r>
  </si>
  <si>
    <r>
      <rPr>
        <sz val="3"/>
        <rFont val="Arial MT"/>
        <family val="2"/>
      </rPr>
      <t>Interno</t>
    </r>
  </si>
  <si>
    <r>
      <rPr>
        <sz val="3"/>
        <rFont val="Arial MT"/>
        <family val="2"/>
      </rPr>
      <t>Planeación</t>
    </r>
  </si>
  <si>
    <r>
      <rPr>
        <sz val="3"/>
        <rFont val="Arial MT"/>
        <family val="2"/>
      </rPr>
      <t>Operacional</t>
    </r>
  </si>
  <si>
    <r>
      <rPr>
        <sz val="3"/>
        <rFont val="Arial MT"/>
        <family val="2"/>
      </rPr>
      <t>Errores en la etapa precontractual consignados en documentos como la ficha de solicitud de contratación de convocatoria abierta, entre otros, que puedan afectar la obtención del objeto contractual. Cuando en la elaboración de un documento en la etapa precontractual se consignan errores que pueden afectar la obtención del objeto contractual, sin que éstos sean consecuencia de  conductas dolosas de alguna de las partes.</t>
    </r>
  </si>
  <si>
    <r>
      <rPr>
        <sz val="3"/>
        <rFont val="Arial MT"/>
        <family val="2"/>
      </rPr>
      <t>Retrasos en la etapa contractual o la no ejecución plena del objeto del contrato.</t>
    </r>
  </si>
  <si>
    <r>
      <rPr>
        <sz val="3"/>
        <rFont val="Arial MT"/>
        <family val="2"/>
      </rPr>
      <t>Riesgo Medio</t>
    </r>
  </si>
  <si>
    <r>
      <rPr>
        <sz val="3"/>
        <rFont val="Arial MT"/>
        <family val="2"/>
      </rPr>
      <t>X</t>
    </r>
  </si>
  <si>
    <r>
      <rPr>
        <sz val="3"/>
        <rFont val="Arial MT"/>
        <family val="2"/>
      </rPr>
      <t>Revisión de los documentos del proceso durante la etapa de observaciones y atender las mismas para verificar si son procedentes o no</t>
    </r>
  </si>
  <si>
    <r>
      <rPr>
        <sz val="3"/>
        <rFont val="Arial MT"/>
        <family val="2"/>
      </rPr>
      <t>Riesgo Bajo</t>
    </r>
  </si>
  <si>
    <r>
      <rPr>
        <sz val="3"/>
        <rFont val="Arial MT"/>
        <family val="2"/>
      </rPr>
      <t>No</t>
    </r>
  </si>
  <si>
    <r>
      <rPr>
        <sz val="3"/>
        <rFont val="Arial MT"/>
        <family val="2"/>
      </rPr>
      <t>PA-FCP, COMPONENTE TECNCIO ART</t>
    </r>
  </si>
  <si>
    <r>
      <rPr>
        <sz val="3"/>
        <rFont val="Arial MT"/>
        <family val="2"/>
      </rPr>
      <t>Desde la publicación del proceso</t>
    </r>
  </si>
  <si>
    <r>
      <rPr>
        <sz val="3"/>
        <rFont val="Arial MT"/>
        <family val="2"/>
      </rPr>
      <t>Hasta el plazo máximo de la expedición de adendas a la Convocatoria Abierta.</t>
    </r>
  </si>
  <si>
    <r>
      <rPr>
        <sz val="3"/>
        <rFont val="Arial MT"/>
        <family val="2"/>
      </rPr>
      <t>Revisión de las condiciones del proceso durante la etapa de observaciones y atender las mismas para verificar si son procedentes o no</t>
    </r>
  </si>
  <si>
    <r>
      <rPr>
        <sz val="3"/>
        <rFont val="Arial MT"/>
        <family val="2"/>
      </rPr>
      <t>Diario</t>
    </r>
  </si>
  <si>
    <r>
      <rPr>
        <sz val="3"/>
        <rFont val="Arial MT"/>
        <family val="2"/>
      </rPr>
      <t>Externo</t>
    </r>
  </si>
  <si>
    <r>
      <rPr>
        <sz val="3"/>
        <rFont val="Arial MT"/>
        <family val="2"/>
      </rPr>
      <t>El presupuesto no es suficiente para la ejecución de alguno de los proyectos dentro del contrato</t>
    </r>
  </si>
  <si>
    <r>
      <rPr>
        <sz val="3"/>
        <rFont val="Arial MT"/>
        <family val="2"/>
      </rPr>
      <t>La revisión y/o ajustes del proyecto o la no ejecución del mismo</t>
    </r>
  </si>
  <si>
    <r>
      <rPr>
        <sz val="3"/>
        <rFont val="Arial MT"/>
        <family val="2"/>
      </rPr>
      <t>Riesgo Extremo</t>
    </r>
  </si>
  <si>
    <r>
      <rPr>
        <sz val="3"/>
        <rFont val="Arial MT"/>
        <family val="2"/>
      </rPr>
      <t>Implementar la verificación por parte del comité operativo de los proyectos admitidos su alcance y valor, con el fin de controlar la ejecución de proyectos en su alcance, numero y valor.</t>
    </r>
  </si>
  <si>
    <r>
      <rPr>
        <sz val="3"/>
        <rFont val="Arial MT"/>
        <family val="2"/>
      </rPr>
      <t>Si</t>
    </r>
  </si>
  <si>
    <r>
      <rPr>
        <sz val="3"/>
        <rFont val="Arial MT"/>
        <family val="2"/>
      </rPr>
      <t>implementador de obra, Interventoría y Comité Operativo</t>
    </r>
  </si>
  <si>
    <r>
      <rPr>
        <sz val="3"/>
        <rFont val="Arial MT"/>
        <family val="2"/>
      </rPr>
      <t>Desde la planeación del proceso</t>
    </r>
  </si>
  <si>
    <r>
      <rPr>
        <sz val="3"/>
        <rFont val="Arial MT"/>
        <family val="2"/>
      </rPr>
      <t>Hasta la terminación del contrato.</t>
    </r>
  </si>
  <si>
    <r>
      <rPr>
        <sz val="3"/>
        <rFont val="Arial MT"/>
        <family val="2"/>
      </rPr>
      <t>Revisión de la correcta ejecución de los recursos destinados para las obras</t>
    </r>
  </si>
  <si>
    <r>
      <rPr>
        <sz val="3"/>
        <rFont val="Arial MT"/>
        <family val="2"/>
      </rPr>
      <t>Mensual o en comités Operativos</t>
    </r>
  </si>
  <si>
    <r>
      <rPr>
        <sz val="3"/>
        <rFont val="Arial MT"/>
        <family val="2"/>
      </rPr>
      <t>Selección</t>
    </r>
  </si>
  <si>
    <r>
      <rPr>
        <sz val="3"/>
        <rFont val="Arial MT"/>
        <family val="2"/>
      </rPr>
      <t>Operacion al</t>
    </r>
  </si>
  <si>
    <r>
      <rPr>
        <sz val="3"/>
        <rFont val="Arial MT"/>
        <family val="2"/>
      </rPr>
      <t>Que se declare desierto el proceso.</t>
    </r>
  </si>
  <si>
    <r>
      <rPr>
        <sz val="3"/>
        <rFont val="Arial MT"/>
        <family val="2"/>
      </rPr>
      <t>Imposibilidad de suscribir el contrato</t>
    </r>
  </si>
  <si>
    <r>
      <rPr>
        <sz val="3"/>
        <rFont val="Arial MT"/>
        <family val="2"/>
      </rPr>
      <t>Riesgo Alto</t>
    </r>
  </si>
  <si>
    <r>
      <rPr>
        <sz val="3"/>
        <rFont val="Arial MT"/>
        <family val="2"/>
      </rPr>
      <t>Garantizar la participación amplia y oportuna a través de una convocatoria abierta clara y acorde a la ley.</t>
    </r>
  </si>
  <si>
    <r>
      <rPr>
        <sz val="3"/>
        <rFont val="Arial MT"/>
        <family val="2"/>
      </rPr>
      <t>PA-FCP</t>
    </r>
  </si>
  <si>
    <r>
      <rPr>
        <sz val="3"/>
        <rFont val="Arial MT"/>
        <family val="2"/>
      </rPr>
      <t>Desde la planeación del proceso,</t>
    </r>
  </si>
  <si>
    <r>
      <rPr>
        <sz val="3"/>
        <rFont val="Arial MT"/>
        <family val="2"/>
      </rPr>
      <t>Hasta el plazo máximo de la expedición de adendas a la convocatoria abierta.</t>
    </r>
  </si>
  <si>
    <r>
      <rPr>
        <sz val="3"/>
        <rFont val="Arial MT"/>
        <family val="2"/>
      </rPr>
      <t xml:space="preserve">Revisión de las condiciones del
</t>
    </r>
    <r>
      <rPr>
        <sz val="3"/>
        <rFont val="Arial MT"/>
        <family val="2"/>
      </rPr>
      <t>proceso durante la etapa de observaciones y atender las mismas para verificar si son procedentes o no</t>
    </r>
  </si>
  <si>
    <r>
      <rPr>
        <sz val="3"/>
        <rFont val="Arial MT"/>
        <family val="2"/>
      </rPr>
      <t>El oferente seleccionado se abstiene de suscribir el contrato</t>
    </r>
  </si>
  <si>
    <r>
      <rPr>
        <sz val="3"/>
        <rFont val="Arial MT"/>
        <family val="2"/>
      </rPr>
      <t xml:space="preserve">PA-
</t>
    </r>
    <r>
      <rPr>
        <sz val="3"/>
        <rFont val="Arial MT"/>
        <family val="2"/>
      </rPr>
      <t>FCP/implementado r</t>
    </r>
  </si>
  <si>
    <r>
      <rPr>
        <sz val="3"/>
        <rFont val="Arial MT"/>
        <family val="2"/>
      </rPr>
      <t>Específico</t>
    </r>
  </si>
  <si>
    <r>
      <rPr>
        <sz val="3"/>
        <rFont val="Arial MT"/>
        <family val="2"/>
      </rPr>
      <t>Contractual</t>
    </r>
  </si>
  <si>
    <t>Demora en la suscripción del acta de inicio debido a retrasos en la contratación de la interventoría.</t>
  </si>
  <si>
    <t>Propender por desarrollar los procesos de contratación de implementadores e interventorías de manera paralela.</t>
  </si>
  <si>
    <r>
      <rPr>
        <sz val="3"/>
        <rFont val="Arial MT"/>
        <family val="2"/>
      </rPr>
      <t>PA- FCP</t>
    </r>
  </si>
  <si>
    <r>
      <rPr>
        <sz val="3"/>
        <rFont val="Arial MT"/>
        <family val="2"/>
      </rPr>
      <t>Desde la etapa de planeación</t>
    </r>
  </si>
  <si>
    <r>
      <rPr>
        <sz val="3"/>
        <rFont val="Arial MT"/>
        <family val="2"/>
      </rPr>
      <t>Hasta la suscripción del contrato de Interventoría</t>
    </r>
  </si>
  <si>
    <r>
      <rPr>
        <sz val="3"/>
        <rFont val="Arial MT"/>
        <family val="2"/>
      </rPr>
      <t>Verificando el cumplimiento del cronograma establecido para el proceso de selección y contratación del interventor.</t>
    </r>
  </si>
  <si>
    <r>
      <rPr>
        <sz val="3"/>
        <rFont val="Arial MT"/>
        <family val="2"/>
      </rPr>
      <t>Ejecución</t>
    </r>
  </si>
  <si>
    <r>
      <rPr>
        <sz val="3"/>
        <rFont val="Arial MT"/>
        <family val="2"/>
      </rPr>
      <t>Económico</t>
    </r>
  </si>
  <si>
    <r>
      <rPr>
        <sz val="3"/>
        <rFont val="Arial MT"/>
        <family val="2"/>
      </rPr>
      <t xml:space="preserve">Variación inesperada en los precios de los insumos requeridos para la ejecución
</t>
    </r>
    <r>
      <rPr>
        <sz val="3"/>
        <rFont val="Arial MT"/>
        <family val="2"/>
      </rPr>
      <t>de proyecto</t>
    </r>
  </si>
  <si>
    <r>
      <rPr>
        <sz val="3"/>
        <rFont val="Arial MT"/>
        <family val="2"/>
      </rPr>
      <t>Necesidades insatisfechas de la comunidad y la entidad pública.</t>
    </r>
  </si>
  <si>
    <r>
      <rPr>
        <sz val="3"/>
        <rFont val="Arial MT"/>
        <family val="2"/>
      </rPr>
      <t>Monitoreo de la dinámica del mercado y negociación previa de insumos con dinero del  primer pago</t>
    </r>
  </si>
  <si>
    <r>
      <rPr>
        <sz val="3"/>
        <rFont val="Arial MT"/>
        <family val="2"/>
      </rPr>
      <t>SI</t>
    </r>
  </si>
  <si>
    <r>
      <rPr>
        <sz val="3"/>
        <rFont val="Arial MT"/>
        <family val="2"/>
      </rPr>
      <t>Interventoría/Imple mentador</t>
    </r>
  </si>
  <si>
    <r>
      <rPr>
        <sz val="3"/>
        <rFont val="Arial MT"/>
        <family val="2"/>
      </rPr>
      <t>Durante la ejecución del contrato.</t>
    </r>
  </si>
  <si>
    <r>
      <rPr>
        <sz val="3"/>
        <rFont val="Arial MT"/>
        <family val="2"/>
      </rPr>
      <t>Hasta la suscripción del acta de terminación</t>
    </r>
  </si>
  <si>
    <r>
      <rPr>
        <sz val="3"/>
        <rFont val="Arial MT"/>
        <family val="2"/>
      </rPr>
      <t>Revisión de la fluctuación de los precios del mercado</t>
    </r>
  </si>
  <si>
    <r>
      <rPr>
        <sz val="3"/>
        <rFont val="Arial MT"/>
        <family val="2"/>
      </rPr>
      <t>Mensual</t>
    </r>
  </si>
  <si>
    <r>
      <rPr>
        <sz val="3"/>
        <rFont val="Arial MT"/>
        <family val="2"/>
      </rPr>
      <t>Desequilibrio económico del contrato ocasionado por la expedición de nuevas normar que impongan nuevos tributos, impuestos, contribuciones o cargas parafiscales .</t>
    </r>
  </si>
  <si>
    <r>
      <rPr>
        <sz val="3"/>
        <rFont val="Arial MT"/>
        <family val="2"/>
      </rPr>
      <t>Carga tributaria adicional a las previstas en la etapa de planeación.</t>
    </r>
  </si>
  <si>
    <r>
      <rPr>
        <sz val="3"/>
        <rFont val="Arial MT"/>
        <family val="2"/>
      </rPr>
      <t>Aplicación inmediata de las disposiciones legales y ajuste de las condiciones iniciales del contrato.</t>
    </r>
  </si>
  <si>
    <r>
      <rPr>
        <sz val="3"/>
        <rFont val="Arial MT"/>
        <family val="2"/>
      </rPr>
      <t>Desde que se presente el evento que genere el riesgo</t>
    </r>
  </si>
  <si>
    <r>
      <rPr>
        <sz val="3"/>
        <rFont val="Arial MT"/>
        <family val="2"/>
      </rPr>
      <t>Hasta la suscripción del otrosí del contrato</t>
    </r>
  </si>
  <si>
    <r>
      <rPr>
        <sz val="3"/>
        <rFont val="Arial MT"/>
        <family val="2"/>
      </rPr>
      <t>Permanente consulta y aplicación de las normas actualizadas</t>
    </r>
  </si>
  <si>
    <r>
      <rPr>
        <sz val="3"/>
        <rFont val="Arial MT"/>
        <family val="2"/>
      </rPr>
      <t>Permanente</t>
    </r>
  </si>
  <si>
    <r>
      <rPr>
        <sz val="3"/>
        <rFont val="Arial MT"/>
        <family val="2"/>
      </rPr>
      <t>Operacional y Económico</t>
    </r>
  </si>
  <si>
    <r>
      <rPr>
        <sz val="3"/>
        <rFont val="Arial MT"/>
        <family val="2"/>
      </rPr>
      <t>Cambio de los precios del mercado a causa del retraso en el inicio de la ejecución del contrato de obra por la falta de interventoría.</t>
    </r>
  </si>
  <si>
    <r>
      <rPr>
        <sz val="3"/>
        <rFont val="Arial MT"/>
        <family val="2"/>
      </rPr>
      <t>Solicitud de reajuste de precios por parte del implementador</t>
    </r>
  </si>
  <si>
    <r>
      <rPr>
        <sz val="3"/>
        <rFont val="Arial MT"/>
        <family val="2"/>
      </rPr>
      <t>El PA-FCP debe adelantar la pronta contratación de la interventoría.</t>
    </r>
  </si>
  <si>
    <r>
      <rPr>
        <sz val="3"/>
        <rFont val="Arial MT"/>
        <family val="2"/>
      </rPr>
      <t>Revisión del estado del proceso de contratación de la interventoría</t>
    </r>
  </si>
  <si>
    <r>
      <rPr>
        <sz val="3"/>
        <rFont val="Arial MT"/>
        <family val="2"/>
      </rPr>
      <t>Cambio de los precios del mercado a causa del incumplimiento del plazo inicialmente pactado, por causas atribuibles directamente al implementador</t>
    </r>
  </si>
  <si>
    <r>
      <rPr>
        <sz val="3"/>
        <rFont val="Arial MT"/>
        <family val="2"/>
      </rPr>
      <t xml:space="preserve">El implementador debe tener la capacidad de resolver las diferentes contingencias en la
</t>
    </r>
    <r>
      <rPr>
        <sz val="3"/>
        <rFont val="Arial MT"/>
        <family val="2"/>
      </rPr>
      <t>ejecución del contrato que le permitan cumplir el plazo inicialmente pactado</t>
    </r>
  </si>
  <si>
    <r>
      <rPr>
        <sz val="3"/>
        <rFont val="Arial MT"/>
        <family val="2"/>
      </rPr>
      <t>implementador de obra, Interventoría, Supervisión</t>
    </r>
  </si>
  <si>
    <r>
      <rPr>
        <sz val="3"/>
        <rFont val="Arial MT"/>
        <family val="2"/>
      </rPr>
      <t>Desde la suscripción del acta de inicio</t>
    </r>
  </si>
  <si>
    <r>
      <rPr>
        <sz val="3"/>
        <rFont val="Arial MT"/>
        <family val="2"/>
      </rPr>
      <t xml:space="preserve">Seguimiento permanente de las diversas contingencias que sean atribuibles directamente al
</t>
    </r>
    <r>
      <rPr>
        <sz val="3"/>
        <rFont val="Arial MT"/>
        <family val="2"/>
      </rPr>
      <t>implementador</t>
    </r>
  </si>
  <si>
    <r>
      <rPr>
        <sz val="3"/>
        <rFont val="Arial MT"/>
        <family val="2"/>
      </rPr>
      <t>Semanal</t>
    </r>
  </si>
  <si>
    <r>
      <rPr>
        <sz val="3"/>
        <rFont val="Arial MT"/>
        <family val="2"/>
      </rPr>
      <t>Riesgos de la Salud</t>
    </r>
  </si>
  <si>
    <r>
      <rPr>
        <sz val="3"/>
        <rFont val="Arial MT"/>
        <family val="2"/>
      </rPr>
      <t>Presencia de Riesgos Biológicos. Se refiere a la posibilidad que durante la ejecución del contrato, los colaboradores  del implementador, presenten síntomas de enfermedades altamente contagiosas y que afecten y deterioren la Salud del Personal.</t>
    </r>
  </si>
  <si>
    <r>
      <rPr>
        <sz val="3"/>
        <rFont val="Arial MT"/>
        <family val="2"/>
      </rPr>
      <t>Deterioro notorio y grave de la salud y posible contagio</t>
    </r>
  </si>
  <si>
    <r>
      <rPr>
        <sz val="3"/>
        <rFont val="Arial MT"/>
        <family val="2"/>
      </rPr>
      <t>La aplicación preventiva de las medidas de Bioseguridad establecidas por las Autoridades de Salud en Colombia y sus respectivos Protocolos.</t>
    </r>
  </si>
  <si>
    <r>
      <rPr>
        <sz val="3"/>
        <rFont val="Arial MT"/>
        <family val="2"/>
      </rPr>
      <t>Implementador, interventor, Supervisor</t>
    </r>
  </si>
  <si>
    <r>
      <rPr>
        <sz val="3"/>
        <rFont val="Arial MT"/>
        <family val="2"/>
      </rPr>
      <t>Al inicio de la ejecución del contrato</t>
    </r>
  </si>
  <si>
    <r>
      <rPr>
        <sz val="3"/>
        <rFont val="Arial MT"/>
        <family val="2"/>
      </rPr>
      <t>A la terminación del contrato</t>
    </r>
  </si>
  <si>
    <r>
      <rPr>
        <sz val="3"/>
        <rFont val="Arial MT"/>
        <family val="2"/>
      </rPr>
      <t>Previo al inicio de la ejecución de las obras, el implementador deberá presentar certificación individual vigente del estado de salud de cada integrante colaborador (empleado o implementador) expedida por la ARL</t>
    </r>
  </si>
  <si>
    <r>
      <rPr>
        <sz val="3"/>
        <rFont val="Arial MT"/>
        <family val="2"/>
      </rPr>
      <t>Cada vez que haya novedades de cambio de personal</t>
    </r>
  </si>
  <si>
    <r>
      <rPr>
        <sz val="3"/>
        <rFont val="Arial MT"/>
        <family val="2"/>
      </rPr>
      <t>Disponibilidad de los Elementos de Protección Personal. Se refiere a la posibilidad de que el implementador no   disponga o suministre a sus colaboradores de la obra los Elementos de Protección Personal EPP y los de Riesgo Biológico.</t>
    </r>
  </si>
  <si>
    <r>
      <rPr>
        <sz val="3"/>
        <rFont val="Arial MT"/>
        <family val="2"/>
      </rPr>
      <t>Accidentes de trabajo y posible exposición a Riegos Biológicos</t>
    </r>
  </si>
  <si>
    <r>
      <rPr>
        <sz val="3"/>
        <rFont val="Arial MT"/>
        <family val="2"/>
      </rPr>
      <t>El implementador deberá suministrar todos los EPP a sus colaboradores en las obras, o solicitar a la ARL que los suministre</t>
    </r>
  </si>
  <si>
    <r>
      <rPr>
        <sz val="3"/>
        <rFont val="Arial MT"/>
        <family val="2"/>
      </rPr>
      <t>implementador de obra, interventor</t>
    </r>
  </si>
  <si>
    <r>
      <rPr>
        <sz val="3"/>
        <rFont val="Arial MT"/>
        <family val="2"/>
      </rPr>
      <t>Al inicio de la ejecución del contrato y de manera permanente.</t>
    </r>
  </si>
  <si>
    <r>
      <rPr>
        <sz val="3"/>
        <rFont val="Arial MT"/>
        <family val="2"/>
      </rPr>
      <t>Vigilancia permanente de los cambios de salud de los colaboradores</t>
    </r>
  </si>
  <si>
    <t>Sobrecostos y reclamaciones de rompimiento
del equilibrio económico por parte del
implementador.
Perdida de utilidad.</t>
  </si>
  <si>
    <r>
      <rPr>
        <sz val="3"/>
        <rFont val="Arial MT"/>
        <family val="2"/>
      </rPr>
      <t>x</t>
    </r>
  </si>
  <si>
    <r>
      <rPr>
        <sz val="3"/>
        <rFont val="Arial MT"/>
        <family val="2"/>
      </rPr>
      <t>si</t>
    </r>
  </si>
  <si>
    <t>Implementador, PA- FCP</t>
  </si>
  <si>
    <t>permanente</t>
  </si>
  <si>
    <r>
      <rPr>
        <sz val="3"/>
        <rFont val="Arial MT"/>
        <family val="2"/>
      </rPr>
      <t>Obras adicionales que pueden ejecutarse con las especificaciones originales del contrato o variaciones no sustanciales de los mismos y en donde todos los ítems tengan precios unitarios pactados</t>
    </r>
  </si>
  <si>
    <r>
      <rPr>
        <sz val="3"/>
        <rFont val="Arial MT"/>
        <family val="2"/>
      </rPr>
      <t>del equilibrio económico por parte del implementador o tercero ejecutor</t>
    </r>
  </si>
  <si>
    <r>
      <rPr>
        <sz val="3"/>
        <rFont val="Arial MT"/>
        <family val="2"/>
      </rPr>
      <t>verificar en detalle en la etapa de estructuración el alcance y valor de los proyectos</t>
    </r>
  </si>
  <si>
    <r>
      <rPr>
        <sz val="3"/>
        <rFont val="Arial MT"/>
        <family val="2"/>
      </rPr>
      <t>Implementador, Interventor</t>
    </r>
  </si>
  <si>
    <r>
      <rPr>
        <sz val="3"/>
        <rFont val="Arial MT"/>
        <family val="2"/>
      </rPr>
      <t>Revisión permanente del proyecto aprobado</t>
    </r>
  </si>
  <si>
    <r>
      <rPr>
        <sz val="3"/>
        <rFont val="Arial MT"/>
        <family val="2"/>
      </rPr>
      <t>Demora en los desembolsos al Implementador</t>
    </r>
  </si>
  <si>
    <r>
      <rPr>
        <sz val="3"/>
        <rFont val="Arial MT"/>
        <family val="2"/>
      </rPr>
      <t>Perdida de utilidad.</t>
    </r>
  </si>
  <si>
    <r>
      <rPr>
        <sz val="3"/>
        <rFont val="Arial MT"/>
        <family val="2"/>
      </rPr>
      <t xml:space="preserve">Reducir la probabilidad del riesgo mediante el establecimiento la minuta las condiciones de pago para cada desembolso.
</t>
    </r>
    <r>
      <rPr>
        <sz val="3"/>
        <rFont val="Arial MT"/>
        <family val="2"/>
      </rPr>
      <t xml:space="preserve">Recordar al implementador desde el momento de la adjudicación las condiciones de pago de cada desembolso.
</t>
    </r>
    <r>
      <rPr>
        <sz val="3"/>
        <rFont val="Arial MT"/>
        <family val="2"/>
      </rPr>
      <t xml:space="preserve">Establecer cronograma que establezca la aprobación del pago hasta el desembolso efectivo de recursos al implementador.
</t>
    </r>
    <r>
      <rPr>
        <sz val="3"/>
        <rFont val="Arial MT"/>
        <family val="2"/>
      </rPr>
      <t>Así mismo el implementador deber contar con el musculo financiero para llevar a cabo el objeto contractual.</t>
    </r>
  </si>
  <si>
    <r>
      <rPr>
        <sz val="3"/>
        <rFont val="Arial MT"/>
        <family val="2"/>
      </rPr>
      <t>SÍ</t>
    </r>
  </si>
  <si>
    <r>
      <rPr>
        <sz val="3"/>
        <rFont val="Arial MT"/>
        <family val="2"/>
      </rPr>
      <t xml:space="preserve">PA- FCP,
</t>
    </r>
    <r>
      <rPr>
        <sz val="3"/>
        <rFont val="Arial MT"/>
        <family val="2"/>
      </rPr>
      <t>Implementador</t>
    </r>
  </si>
  <si>
    <r>
      <rPr>
        <sz val="3"/>
        <rFont val="Arial MT"/>
        <family val="2"/>
      </rPr>
      <t>Revisión permanente y tramite rápido en los pagos radicados.</t>
    </r>
  </si>
  <si>
    <r>
      <rPr>
        <sz val="3"/>
        <rFont val="Arial MT"/>
        <family val="2"/>
      </rPr>
      <t>Sociales o políticos</t>
    </r>
  </si>
  <si>
    <r>
      <rPr>
        <sz val="3"/>
        <rFont val="Arial MT"/>
        <family val="2"/>
      </rPr>
      <t xml:space="preserve">Ataques terroristas, violaciones graves de Derechos humanos y/o contaminación de territorio por minas antipersonales que se presenten en el lugar de ejecución del contrato o en las vías
</t>
    </r>
    <r>
      <rPr>
        <sz val="3"/>
        <rFont val="Arial MT"/>
        <family val="2"/>
      </rPr>
      <t>de acceso al mismo</t>
    </r>
  </si>
  <si>
    <r>
      <rPr>
        <sz val="3"/>
        <rFont val="Arial MT"/>
        <family val="2"/>
      </rPr>
      <t xml:space="preserve">Retraso o suspensión
</t>
    </r>
    <r>
      <rPr>
        <sz val="3"/>
        <rFont val="Arial MT"/>
        <family val="2"/>
      </rPr>
      <t xml:space="preserve">temporal en la ejecución del proyecto, provocado por la imposibilidad de trasladar materiales y personal humano
</t>
    </r>
    <r>
      <rPr>
        <sz val="3"/>
        <rFont val="Arial MT"/>
        <family val="2"/>
      </rPr>
      <t xml:space="preserve">requerido para la
</t>
    </r>
    <r>
      <rPr>
        <sz val="3"/>
        <rFont val="Arial MT"/>
        <family val="2"/>
      </rPr>
      <t>ejecución del mismo.</t>
    </r>
  </si>
  <si>
    <r>
      <rPr>
        <sz val="3"/>
        <rFont val="Arial MT"/>
        <family val="2"/>
      </rPr>
      <t xml:space="preserve">El implementador  deberá informar oportunamente de la ocurrencia del evento. A su vez el PA-FCP, FCP y ART solicitarán la colaboración de las autoridades de policía
</t>
    </r>
    <r>
      <rPr>
        <sz val="3"/>
        <rFont val="Arial MT"/>
        <family val="2"/>
      </rPr>
      <t>militares y administrativas competentes para conjurar o mitigar los efectos de los fenómenos sociales que se presenten.</t>
    </r>
  </si>
  <si>
    <r>
      <rPr>
        <sz val="3"/>
        <rFont val="Arial MT"/>
        <family val="2"/>
      </rPr>
      <t xml:space="preserve">FCP,
</t>
    </r>
    <r>
      <rPr>
        <sz val="3"/>
        <rFont val="Arial MT"/>
        <family val="2"/>
      </rPr>
      <t>Implementador, Interventor y Supervisor</t>
    </r>
  </si>
  <si>
    <r>
      <rPr>
        <sz val="3"/>
        <rFont val="Arial MT"/>
        <family val="2"/>
      </rPr>
      <t>Seguimiento a la ejecución del contrato</t>
    </r>
  </si>
  <si>
    <r>
      <rPr>
        <sz val="3"/>
        <rFont val="Arial MT"/>
        <family val="2"/>
      </rPr>
      <t>Paros, manifestaciones, protestas de la comunidad, gremios, indígenas que impidan la correcta ejecución de las actividades del contrato</t>
    </r>
  </si>
  <si>
    <r>
      <rPr>
        <sz val="3"/>
        <rFont val="Arial MT"/>
        <family val="2"/>
      </rPr>
      <t xml:space="preserve">Imposibilidad de ejecutar correctamente las actividades contractuales, y por ende
</t>
    </r>
    <r>
      <rPr>
        <sz val="3"/>
        <rFont val="Arial MT"/>
        <family val="2"/>
      </rPr>
      <t xml:space="preserve">afectar el normal desarrollo de las funciones de la entidad. Afecta la programación de la
</t>
    </r>
    <r>
      <rPr>
        <sz val="3"/>
        <rFont val="Arial MT"/>
        <family val="2"/>
      </rPr>
      <t>obra.</t>
    </r>
  </si>
  <si>
    <r>
      <rPr>
        <sz val="3"/>
        <rFont val="Arial MT"/>
        <family val="2"/>
      </rPr>
      <t>Contar con planes de seguridad y contingencia</t>
    </r>
  </si>
  <si>
    <t>Advertir al implementador para que modifique o aporte las respectivas pólizas</t>
  </si>
  <si>
    <r>
      <rPr>
        <sz val="3"/>
        <rFont val="Arial MT"/>
        <family val="2"/>
      </rPr>
      <t>Interventor</t>
    </r>
  </si>
  <si>
    <r>
      <rPr>
        <sz val="3"/>
        <rFont val="Arial MT"/>
        <family val="2"/>
      </rPr>
      <t>Agotamiento prematuro de los recursos destinados para el ejecución del contrato</t>
    </r>
  </si>
  <si>
    <r>
      <rPr>
        <sz val="3"/>
        <rFont val="Arial MT"/>
        <family val="2"/>
      </rPr>
      <t>No poder ejecutar correctamente sus actividades, y por ende afectar el normal desarrollo del contrato</t>
    </r>
  </si>
  <si>
    <r>
      <rPr>
        <sz val="3"/>
        <rFont val="Arial MT"/>
        <family val="2"/>
      </rPr>
      <t>Exigir que el implementador tenga capacidad financiera, que permita la el cumplimiento del objeto contractual</t>
    </r>
  </si>
  <si>
    <r>
      <rPr>
        <sz val="3"/>
        <rFont val="Arial MT"/>
        <family val="2"/>
      </rPr>
      <t xml:space="preserve">PA-FCP,
</t>
    </r>
    <r>
      <rPr>
        <sz val="3"/>
        <rFont val="Arial MT"/>
        <family val="2"/>
      </rPr>
      <t>Interventor</t>
    </r>
  </si>
  <si>
    <r>
      <rPr>
        <sz val="3"/>
        <rFont val="Arial MT"/>
        <family val="2"/>
      </rPr>
      <t>Revisión de la ejecución financiera del contrato</t>
    </r>
  </si>
  <si>
    <t>Afectación en el plazo contractual debido a retrasos en la formulación y entrega del plan operativo, cronograma y plan inversiones.</t>
  </si>
  <si>
    <r>
      <rPr>
        <sz val="3"/>
        <rFont val="Arial MT"/>
        <family val="2"/>
      </rPr>
      <t>Retrasos en la ejecución  de las actividades y en el cumplimiento de las obligaciones contractuales.</t>
    </r>
  </si>
  <si>
    <r>
      <rPr>
        <sz val="3"/>
        <rFont val="Arial MT"/>
        <family val="2"/>
      </rPr>
      <t>Supervisión permanente por parte de la interventoría y desarrollo de planes de choque.</t>
    </r>
  </si>
  <si>
    <r>
      <rPr>
        <sz val="3"/>
        <rFont val="Arial MT"/>
        <family val="2"/>
      </rPr>
      <t>A través de la Verificación del cumplimiento de las obligaciones contrafactuales</t>
    </r>
  </si>
  <si>
    <r>
      <rPr>
        <sz val="3"/>
        <rFont val="Arial MT"/>
        <family val="2"/>
      </rPr>
      <t>Conforme a los plazos contractuales</t>
    </r>
  </si>
  <si>
    <r>
      <rPr>
        <sz val="3"/>
        <rFont val="Arial MT"/>
        <family val="2"/>
      </rPr>
      <t>El implementador no presenta cronograma de obra o se niega a suscribir actas de ejecución parcial</t>
    </r>
  </si>
  <si>
    <r>
      <rPr>
        <sz val="3"/>
        <rFont val="Arial MT"/>
        <family val="2"/>
      </rPr>
      <t xml:space="preserve">Entorpece el seguimiento a la ejecución de las actividades con la improbabilidad de
</t>
    </r>
    <r>
      <rPr>
        <sz val="3"/>
        <rFont val="Arial MT"/>
        <family val="2"/>
      </rPr>
      <t xml:space="preserve">obtener logros, hallazgos y alternativas de corrección
</t>
    </r>
    <r>
      <rPr>
        <sz val="3"/>
        <rFont val="Arial MT"/>
        <family val="2"/>
      </rPr>
      <t>oportunas</t>
    </r>
  </si>
  <si>
    <r>
      <rPr>
        <sz val="3"/>
        <rFont val="Arial MT"/>
        <family val="2"/>
      </rPr>
      <t xml:space="preserve">Notificación oficial al implementador sobre el incumplimiento en la periodicidad de la
</t>
    </r>
    <r>
      <rPr>
        <sz val="3"/>
        <rFont val="Arial MT"/>
        <family val="2"/>
      </rPr>
      <t>presentación de los informes y en el avance del contrato</t>
    </r>
  </si>
  <si>
    <r>
      <rPr>
        <sz val="3"/>
        <rFont val="Arial MT"/>
        <family val="2"/>
      </rPr>
      <t>Interventor e Implementador</t>
    </r>
  </si>
  <si>
    <r>
      <rPr>
        <sz val="3"/>
        <rFont val="Arial MT"/>
        <family val="2"/>
      </rPr>
      <t>Supervisión permanente</t>
    </r>
  </si>
  <si>
    <r>
      <rPr>
        <sz val="3"/>
        <rFont val="Arial MT"/>
        <family val="2"/>
      </rPr>
      <t>Daños técnicos y/o ambientales causados por inadecuadas prácticas del proceso constructivo una vez autorizados y/o aprobados por el interventor</t>
    </r>
  </si>
  <si>
    <r>
      <rPr>
        <sz val="3"/>
        <rFont val="Arial MT"/>
        <family val="2"/>
      </rPr>
      <t>Retraso en el cumplimiento del objetivo en el plazo estimado y en la ejecución de la obra</t>
    </r>
  </si>
  <si>
    <r>
      <rPr>
        <sz val="3"/>
        <rFont val="Arial MT"/>
        <family val="2"/>
      </rPr>
      <t>Tomar medidas inmediatas para disminuir y reparar el daño causado.</t>
    </r>
  </si>
  <si>
    <r>
      <rPr>
        <sz val="3"/>
        <rFont val="Arial MT"/>
        <family val="2"/>
      </rPr>
      <t>Interventor  e Implementador</t>
    </r>
  </si>
  <si>
    <r>
      <rPr>
        <sz val="3"/>
        <rFont val="Arial MT"/>
        <family val="2"/>
      </rPr>
      <t>Cuando se presente el evento</t>
    </r>
  </si>
  <si>
    <r>
      <rPr>
        <sz val="3"/>
        <rFont val="Arial MT"/>
        <family val="2"/>
      </rPr>
      <t>Cuando se subsane el evento</t>
    </r>
  </si>
  <si>
    <r>
      <rPr>
        <sz val="3"/>
        <rFont val="Arial MT"/>
        <family val="2"/>
      </rPr>
      <t>Revisión y monitoreo permanente</t>
    </r>
  </si>
  <si>
    <t>Cuando el implementador no puede o no consigue proveedores de los servicios o materiales  tanto en calidad como en cantidad.</t>
  </si>
  <si>
    <r>
      <rPr>
        <sz val="3"/>
        <rFont val="Arial MT"/>
        <family val="2"/>
      </rPr>
      <t>Incremento de costos del proyecto. Mayor inversión de recursos por parte del implementador. Posible retraso en los cronogramas de ejecución. Posible ajuste o cambio de especificaciones técnicas, sin afectar la calidad del proyecto.</t>
    </r>
  </si>
  <si>
    <t>Realizar oportunamente las compras para dar cumplimiento al cronograma de ejecución, o realizar compras anticipadas cuando el mercado advierta o de indicios serios de la escases de bienes y servicios.
Igualmente el implementador deberá tener un plan de contingencia que le permita continuar la ejecución de otras actividades contenidas en el cronograma y así evitar la parálisis de las obras.</t>
  </si>
  <si>
    <r>
      <rPr>
        <sz val="3"/>
        <rFont val="Arial MT"/>
        <family val="2"/>
      </rPr>
      <t>implementador</t>
    </r>
  </si>
  <si>
    <t>Seguimiento a la ejecución del contrato por parte del interventor</t>
  </si>
  <si>
    <r>
      <rPr>
        <sz val="3"/>
        <rFont val="Arial MT"/>
        <family val="2"/>
      </rPr>
      <t>Que el implementador  no suministre y mantenga el personal o equipo ofrecido, con las condiciones e idoneidad pactadas inicialmente y exigir su reemplazo cuando fuere necesario.</t>
    </r>
  </si>
  <si>
    <r>
      <rPr>
        <sz val="3"/>
        <rFont val="Arial MT"/>
        <family val="2"/>
      </rPr>
      <t>Baja calidad de la obra, retraso en el cronograma pactado</t>
    </r>
  </si>
  <si>
    <r>
      <rPr>
        <sz val="3"/>
        <rFont val="Arial MT"/>
        <family val="2"/>
      </rPr>
      <t>Exigir al implementador  trabajar con el equipo de trabajo mínimo estipulado en el anexo técnico.</t>
    </r>
  </si>
  <si>
    <r>
      <rPr>
        <sz val="3"/>
        <rFont val="Arial MT"/>
        <family val="2"/>
      </rPr>
      <t>Ocurre cuando se presentan demoras por parte del implementador en la entrega de productos y/o informes.</t>
    </r>
  </si>
  <si>
    <r>
      <rPr>
        <sz val="3"/>
        <rFont val="Arial MT"/>
        <family val="2"/>
      </rPr>
      <t>Retraso en la ejecución del objeto del contrato</t>
    </r>
  </si>
  <si>
    <r>
      <rPr>
        <sz val="3"/>
        <rFont val="Arial MT"/>
        <family val="2"/>
      </rPr>
      <t>Contar con un cronograma en el cual se establezcan los términos para la presentación de informes y duración de cada actividad de obra por parte del implementador y realizar por parte de la interventoría las acciones para iniciar incumplimiento.</t>
    </r>
  </si>
  <si>
    <r>
      <rPr>
        <sz val="3"/>
        <rFont val="Arial MT"/>
        <family val="2"/>
      </rPr>
      <t>Requerimientos al implementador por parte del interventor</t>
    </r>
  </si>
  <si>
    <r>
      <rPr>
        <sz val="3"/>
        <rFont val="Arial MT"/>
        <family val="2"/>
      </rPr>
      <t>diario</t>
    </r>
  </si>
  <si>
    <r>
      <rPr>
        <sz val="3"/>
        <rFont val="Arial MT"/>
        <family val="2"/>
      </rPr>
      <t>Regulatorios</t>
    </r>
  </si>
  <si>
    <r>
      <rPr>
        <sz val="3"/>
        <rFont val="Arial MT"/>
        <family val="2"/>
      </rPr>
      <t xml:space="preserve">Riesgo ocasionado por cambios en la normatividad que incida directamente en la ejecución del
</t>
    </r>
    <r>
      <rPr>
        <sz val="3"/>
        <rFont val="Arial MT"/>
        <family val="2"/>
      </rPr>
      <t>contrato</t>
    </r>
  </si>
  <si>
    <r>
      <rPr>
        <sz val="3"/>
        <rFont val="Arial MT"/>
        <family val="2"/>
      </rPr>
      <t xml:space="preserve">Retraso en la ejecución del
</t>
    </r>
    <r>
      <rPr>
        <sz val="3"/>
        <rFont val="Arial MT"/>
        <family val="2"/>
      </rPr>
      <t>contrato, ajustes o complementos al proyecto de acuerdo a la normatividad vigente cuando el cambio afecte sustancialmente el proyecto.</t>
    </r>
  </si>
  <si>
    <r>
      <rPr>
        <sz val="3"/>
        <rFont val="Arial MT"/>
        <family val="2"/>
      </rPr>
      <t>Aplicación inmediata de la normatividad vigente y ajuste de los procesos internos de la entidad a las nuevas disposiciones legales</t>
    </r>
  </si>
  <si>
    <r>
      <rPr>
        <sz val="3"/>
        <rFont val="Arial MT"/>
        <family val="2"/>
      </rPr>
      <t xml:space="preserve">PA-FCP,
</t>
    </r>
    <r>
      <rPr>
        <sz val="3"/>
        <rFont val="Arial MT"/>
        <family val="2"/>
      </rPr>
      <t>Interventor y implementador</t>
    </r>
  </si>
  <si>
    <r>
      <rPr>
        <sz val="3"/>
        <rFont val="Arial MT"/>
        <family val="2"/>
      </rPr>
      <t>Atender los cambios normativos que se presenten</t>
    </r>
  </si>
  <si>
    <r>
      <rPr>
        <sz val="3"/>
        <rFont val="Arial MT"/>
        <family val="2"/>
      </rPr>
      <t>Financiero</t>
    </r>
  </si>
  <si>
    <r>
      <rPr>
        <sz val="3"/>
        <rFont val="Arial MT"/>
        <family val="2"/>
      </rPr>
      <t>Riesgos asociados a las fluctuaciones de  los plazos, tasas de cambio, ajustes por inflación y a las variaciones cambiarias y financieras por causas micro o macro económicas.</t>
    </r>
  </si>
  <si>
    <r>
      <rPr>
        <sz val="3"/>
        <rFont val="Arial MT"/>
        <family val="2"/>
      </rPr>
      <t>Incremento presupuestal</t>
    </r>
  </si>
  <si>
    <r>
      <rPr>
        <sz val="3"/>
        <rFont val="Arial MT"/>
        <family val="2"/>
      </rPr>
      <t>Control de la inversión según programación y flujo de caja</t>
    </r>
  </si>
  <si>
    <r>
      <rPr>
        <sz val="3"/>
        <rFont val="Arial MT"/>
        <family val="2"/>
      </rPr>
      <t>implementador e interventor</t>
    </r>
  </si>
  <si>
    <r>
      <rPr>
        <sz val="3"/>
        <rFont val="Arial MT"/>
        <family val="2"/>
      </rPr>
      <t>Hasta la suscripción del acta de liquidación</t>
    </r>
  </si>
  <si>
    <r>
      <rPr>
        <sz val="3"/>
        <rFont val="Arial MT"/>
        <family val="2"/>
      </rPr>
      <t>Naturales</t>
    </r>
  </si>
  <si>
    <r>
      <rPr>
        <sz val="3"/>
        <rFont val="Arial MT"/>
        <family val="2"/>
      </rPr>
      <t>Cambios climáticos que impidan el acceso o la ejecución del contrato.</t>
    </r>
  </si>
  <si>
    <r>
      <rPr>
        <sz val="3"/>
        <rFont val="Arial MT"/>
        <family val="2"/>
      </rPr>
      <t>Retraso en la ejecución del contrato.</t>
    </r>
  </si>
  <si>
    <r>
      <rPr>
        <sz val="3"/>
        <rFont val="Arial MT"/>
        <family val="2"/>
      </rPr>
      <t>Elaboración de planes de contingencia</t>
    </r>
  </si>
  <si>
    <r>
      <rPr>
        <sz val="3"/>
        <rFont val="Arial MT"/>
        <family val="2"/>
      </rPr>
      <t>Riesgos económicos</t>
    </r>
  </si>
  <si>
    <r>
      <rPr>
        <sz val="3"/>
        <rFont val="Arial MT"/>
        <family val="2"/>
      </rPr>
      <t>Incumplimiento pago de salarios, prestaciones sociales e indemnizaciones laborales por parte del implementador a su personal</t>
    </r>
  </si>
  <si>
    <r>
      <rPr>
        <sz val="3"/>
        <rFont val="Arial MT"/>
        <family val="2"/>
      </rPr>
      <t xml:space="preserve">Retraso en la ejecución de obligaciones contractuales
</t>
    </r>
    <r>
      <rPr>
        <sz val="3"/>
        <rFont val="Arial MT"/>
        <family val="2"/>
      </rPr>
      <t xml:space="preserve">. Demora en la oportunidad de respuesta a los requerimientos del Interventor, deserción
</t>
    </r>
    <r>
      <rPr>
        <sz val="3"/>
        <rFont val="Arial MT"/>
        <family val="2"/>
      </rPr>
      <t>laboral</t>
    </r>
  </si>
  <si>
    <r>
      <rPr>
        <sz val="3"/>
        <rFont val="Arial MT"/>
        <family val="2"/>
      </rPr>
      <t>Verificación de los aportes parafiscales  y paz y salvo solicitados por la interventoría a la liquidación de cada proyecto.</t>
    </r>
  </si>
  <si>
    <r>
      <rPr>
        <sz val="3"/>
        <rFont val="Arial MT"/>
        <family val="2"/>
      </rPr>
      <t>Retraso en la obra por suspensiones solicitadas por el implementador, a causa de una circunstancia directamente atribuible a él mismo</t>
    </r>
  </si>
  <si>
    <r>
      <rPr>
        <sz val="3"/>
        <rFont val="Arial MT"/>
        <family val="2"/>
      </rPr>
      <t>Disponer de cuadrillas adicionales  y planes de contingencia para recuperar el tiempo perdido</t>
    </r>
  </si>
  <si>
    <r>
      <rPr>
        <sz val="3"/>
        <rFont val="Arial MT"/>
        <family val="2"/>
      </rPr>
      <t>Daños causados a terceros en virtud de la ejecución del contrato, por actos u omisiones del implementador</t>
    </r>
  </si>
  <si>
    <r>
      <rPr>
        <sz val="3"/>
        <rFont val="Arial MT"/>
        <family val="2"/>
      </rPr>
      <t>Reducir la probabilidad de la ocurrencia del evento mediante la exigencia de la póliza de responsabilidad extracontractual</t>
    </r>
  </si>
  <si>
    <r>
      <rPr>
        <sz val="3"/>
        <rFont val="Arial MT"/>
        <family val="2"/>
      </rPr>
      <t>Daños en las redes de servicios públicos en el lugar de ejecución de la obra</t>
    </r>
  </si>
  <si>
    <r>
      <rPr>
        <sz val="3"/>
        <rFont val="Arial MT"/>
        <family val="2"/>
      </rPr>
      <t>Reclamaciones de terceros afectados</t>
    </r>
  </si>
  <si>
    <r>
      <rPr>
        <sz val="3"/>
        <rFont val="Arial MT"/>
        <family val="2"/>
      </rPr>
      <t>El implementador debe solucionar por su cuenta todos los daños causados a las redes de servicios públicos.</t>
    </r>
  </si>
  <si>
    <r>
      <rPr>
        <sz val="3"/>
        <rFont val="Arial MT"/>
        <family val="2"/>
      </rPr>
      <t>Mala calidad de la obra por la mala calidad de materiales o la inadecuada técnica de construcción</t>
    </r>
  </si>
  <si>
    <r>
      <rPr>
        <sz val="3"/>
        <rFont val="Arial MT"/>
        <family val="2"/>
      </rPr>
      <t>Falla en la calidad de la obra</t>
    </r>
  </si>
  <si>
    <r>
      <rPr>
        <sz val="3"/>
        <rFont val="Arial MT"/>
        <family val="2"/>
      </rPr>
      <t xml:space="preserve">Supervisión permanente de la calidad de los materiales y de las adecuadas técnicas de
</t>
    </r>
    <r>
      <rPr>
        <sz val="3"/>
        <rFont val="Arial MT"/>
        <family val="2"/>
      </rPr>
      <t>construcción</t>
    </r>
  </si>
  <si>
    <r>
      <rPr>
        <sz val="3"/>
        <rFont val="Arial MT"/>
        <family val="2"/>
      </rPr>
      <t xml:space="preserve">implementador, terceros ejecutores
</t>
    </r>
    <r>
      <rPr>
        <sz val="3"/>
        <rFont val="Arial MT"/>
        <family val="2"/>
      </rPr>
      <t>, Interventor</t>
    </r>
  </si>
  <si>
    <r>
      <rPr>
        <sz val="3"/>
        <rFont val="Arial MT"/>
        <family val="2"/>
      </rPr>
      <t xml:space="preserve">Hasta la suscripción
</t>
    </r>
    <r>
      <rPr>
        <sz val="3"/>
        <rFont val="Arial MT"/>
        <family val="2"/>
      </rPr>
      <t>del acta de terminación y la vigencia que relacione el amparo de cumplimiento y estabilidad de la obra en la póliza.</t>
    </r>
  </si>
  <si>
    <r>
      <rPr>
        <sz val="3"/>
        <rFont val="Arial MT"/>
        <family val="2"/>
      </rPr>
      <t>Un proyecto sea declarado inviable para su ejecución</t>
    </r>
  </si>
  <si>
    <r>
      <rPr>
        <sz val="3"/>
        <rFont val="Arial MT"/>
        <family val="2"/>
      </rPr>
      <t>Reducción del alcance contractual</t>
    </r>
  </si>
  <si>
    <r>
      <rPr>
        <sz val="3"/>
        <rFont val="Arial MT"/>
        <family val="2"/>
      </rPr>
      <t>Presentar el proyecto ante el comité operativo para tomar las medidas pertinentes y consultas ante la comunidad.</t>
    </r>
  </si>
  <si>
    <r>
      <rPr>
        <sz val="3"/>
        <rFont val="Arial MT"/>
        <family val="2"/>
      </rPr>
      <t xml:space="preserve">PA-FCP, FCP,
</t>
    </r>
    <r>
      <rPr>
        <sz val="3"/>
        <rFont val="Arial MT"/>
        <family val="2"/>
      </rPr>
      <t>ART, Interventor y implementador</t>
    </r>
  </si>
  <si>
    <r>
      <rPr>
        <sz val="3"/>
        <rFont val="Arial MT"/>
        <family val="2"/>
      </rPr>
      <t>Desde el inicio del contrato</t>
    </r>
  </si>
  <si>
    <r>
      <rPr>
        <sz val="3"/>
        <rFont val="Arial MT"/>
        <family val="2"/>
      </rPr>
      <t>Reunión de Comité Operativo</t>
    </r>
  </si>
  <si>
    <r>
      <rPr>
        <sz val="3"/>
        <rFont val="Arial MT"/>
        <family val="2"/>
      </rPr>
      <t>Demoras en la expedición de certificaciones, licencias y/o permisos por parte de las entidades correspondientes</t>
    </r>
  </si>
  <si>
    <r>
      <rPr>
        <sz val="3"/>
        <rFont val="Arial MT"/>
        <family val="2"/>
      </rPr>
      <t>Retraso en la ejecución del objeto contractual</t>
    </r>
  </si>
  <si>
    <r>
      <rPr>
        <sz val="3"/>
        <rFont val="Arial MT"/>
        <family val="2"/>
      </rPr>
      <t>Supervisión permanente por parte de la interventoría y desarrollo de planes de choque de trabajo con las entidades que intervienen en la expedición de las respectivas licencias y permisos.</t>
    </r>
  </si>
  <si>
    <r>
      <rPr>
        <sz val="3"/>
        <rFont val="Arial MT"/>
        <family val="2"/>
      </rPr>
      <t>implementador , interventor, supervisor</t>
    </r>
  </si>
  <si>
    <r>
      <rPr>
        <sz val="3"/>
        <rFont val="Arial MT"/>
        <family val="2"/>
      </rPr>
      <t>A través de las mesas de trabajo semanal con la interventoría y supervisión.</t>
    </r>
  </si>
  <si>
    <r>
      <rPr>
        <sz val="3"/>
        <rFont val="Arial MT"/>
        <family val="2"/>
      </rPr>
      <t>Presencia de obras en ejecución por parte de otras entidades que impidan el acceso o la ejecución del contrato</t>
    </r>
  </si>
  <si>
    <r>
      <rPr>
        <sz val="3"/>
        <rFont val="Arial MT"/>
        <family val="2"/>
      </rPr>
      <t>Supervisión permanente por parte de la interventoría e identificación en la etapa previa a la ejecución.</t>
    </r>
  </si>
  <si>
    <r>
      <rPr>
        <sz val="3"/>
        <rFont val="Arial MT"/>
        <family val="2"/>
      </rPr>
      <t>implementador, interventor, supervisor</t>
    </r>
  </si>
  <si>
    <r>
      <rPr>
        <sz val="3"/>
        <rFont val="Arial MT"/>
        <family val="2"/>
      </rPr>
      <t>A través de las mesas de trabajo semanal con la interventoría</t>
    </r>
  </si>
  <si>
    <r>
      <rPr>
        <sz val="3"/>
        <rFont val="Arial MT"/>
        <family val="2"/>
      </rPr>
      <t>Dificultades en la articulación con las organizaciones comunitarias en el desarrollo de los procesos a llevar a cabo dentro de la implementación del fortalecimiento, acompañamiento comunitario y/o control social</t>
    </r>
  </si>
  <si>
    <r>
      <rPr>
        <sz val="3"/>
        <rFont val="Arial MT"/>
        <family val="2"/>
      </rPr>
      <t>Concertar previamente con las organizaciones comunitarias de la zona donde se contempla la ejecución de los proyectos.</t>
    </r>
  </si>
  <si>
    <r>
      <rPr>
        <sz val="3"/>
        <rFont val="Arial MT"/>
        <family val="2"/>
      </rPr>
      <t>implementador , interventor</t>
    </r>
  </si>
  <si>
    <r>
      <rPr>
        <sz val="3"/>
        <rFont val="Arial MT"/>
        <family val="2"/>
      </rPr>
      <t>Hasta la finalización del contrato.</t>
    </r>
  </si>
  <si>
    <r>
      <rPr>
        <sz val="3"/>
        <rFont val="Arial MT"/>
        <family val="2"/>
      </rPr>
      <t>En las sesiones del comité operativo</t>
    </r>
  </si>
  <si>
    <r>
      <rPr>
        <sz val="3"/>
        <rFont val="Arial MT"/>
        <family val="2"/>
      </rPr>
      <t>Cuando sea necesario</t>
    </r>
  </si>
  <si>
    <r>
      <rPr>
        <sz val="3"/>
        <rFont val="Arial MT"/>
        <family val="2"/>
      </rPr>
      <t>Retrasos en la contratación de los terceros ejecutores de los proyectos debido a la escasez de organizaciones comunitarias ejecutoras en la zona.</t>
    </r>
  </si>
  <si>
    <r>
      <rPr>
        <sz val="3"/>
        <rFont val="Arial MT"/>
        <family val="2"/>
      </rPr>
      <t>Retrasos en el cumplimiento del objeto contractual.</t>
    </r>
  </si>
  <si>
    <r>
      <rPr>
        <sz val="3"/>
        <rFont val="Arial MT"/>
        <family val="2"/>
      </rPr>
      <t>Contratar organizaciones comunitarias de municipio aledaños que estén capacidad de contratar y ejecutar proyectos.</t>
    </r>
  </si>
  <si>
    <r>
      <rPr>
        <sz val="3"/>
        <rFont val="Arial MT"/>
        <family val="2"/>
      </rPr>
      <t>implementador, interventor</t>
    </r>
  </si>
  <si>
    <r>
      <rPr>
        <sz val="3"/>
        <rFont val="Arial MT"/>
        <family val="2"/>
      </rPr>
      <t>Desde del inicio de la etapa de ejecución de proyectos.</t>
    </r>
  </si>
  <si>
    <r>
      <rPr>
        <sz val="3"/>
        <rFont val="Arial MT"/>
        <family val="2"/>
      </rPr>
      <t>Hasta la finalización de la contratación de los proyectos.</t>
    </r>
  </si>
  <si>
    <r>
      <rPr>
        <sz val="3"/>
        <rFont val="Arial MT"/>
        <family val="2"/>
      </rPr>
      <t>Retrasos en la ejecución del componente social debido a demoras en fortalecimiento de organizaciones comunitarias</t>
    </r>
  </si>
  <si>
    <r>
      <rPr>
        <sz val="3"/>
        <rFont val="Arial MT"/>
        <family val="2"/>
      </rPr>
      <t>Seguimiento y verificación al cumplimiento de las obligaciones contractuales.</t>
    </r>
  </si>
  <si>
    <r>
      <rPr>
        <sz val="3"/>
        <rFont val="Arial MT"/>
        <family val="2"/>
      </rPr>
      <t xml:space="preserve">En línea con el EAS 1:
</t>
    </r>
    <r>
      <rPr>
        <sz val="3"/>
        <rFont val="Arial MT"/>
        <family val="2"/>
      </rPr>
      <t>Contaminación de recursos naturales, afectación del paisaje y disminución de recursos naturales</t>
    </r>
  </si>
  <si>
    <r>
      <rPr>
        <sz val="3"/>
        <rFont val="Arial MT"/>
        <family val="2"/>
      </rPr>
      <t>Reclamaciones de terceros afectados, revisión por parte de la autoridad ambiental y aplicación de sanciones</t>
    </r>
  </si>
  <si>
    <r>
      <rPr>
        <sz val="3"/>
        <rFont val="Arial MT"/>
        <family val="2"/>
      </rPr>
      <t>Seguimiento al cumplimiento de los planes de manejo ambiental, disponer de los recursos necesarios y proporcionar el personal calificado.</t>
    </r>
  </si>
  <si>
    <r>
      <rPr>
        <sz val="3"/>
        <rFont val="Arial MT"/>
        <family val="2"/>
      </rPr>
      <t>Desde el inicio de la etapa de ejecución de proyectos.</t>
    </r>
  </si>
  <si>
    <r>
      <rPr>
        <sz val="3"/>
        <rFont val="Arial MT"/>
        <family val="2"/>
      </rPr>
      <t xml:space="preserve">En línea con el EAS 2:
</t>
    </r>
    <r>
      <rPr>
        <sz val="3"/>
        <rFont val="Arial MT"/>
        <family val="2"/>
      </rPr>
      <t>Manejo de maquinaria, equipos y cargas pesadas en forma inadecuada por parte de los trabajadores, de tal manera  que generen lesiones laborales ocurridas dentro  del desarrollos de las actividades de ejecución de los proyectos</t>
    </r>
  </si>
  <si>
    <r>
      <rPr>
        <sz val="3"/>
        <rFont val="Arial MT"/>
        <family val="2"/>
      </rPr>
      <t>El implementador deberá desarrollar capacitaciones en procedimientos para el adecuado manejo de maquinaria y equipos, entre otros y  dotará al personal de los equipos de protección personal que se requieran para la realización de   estas actividades.</t>
    </r>
  </si>
  <si>
    <r>
      <rPr>
        <sz val="3"/>
        <rFont val="Arial MT"/>
        <family val="2"/>
      </rPr>
      <t xml:space="preserve">En línea con el EAS 3:
</t>
    </r>
    <r>
      <rPr>
        <sz val="3"/>
        <rFont val="Arial MT"/>
        <family val="2"/>
      </rPr>
      <t>El inadecuado manejo de materiales podría generar contaminación y agotamiento de los recursos naturales, por lo tanto, el implementador deberá ubicar adecuadamente  los materiales y controlar los consumos según necesidad  del proyecto para evitar desperdicio de estos.</t>
    </r>
  </si>
  <si>
    <r>
      <rPr>
        <sz val="3"/>
        <rFont val="Arial MT"/>
        <family val="2"/>
      </rPr>
      <t>Reclamaciones de terceros afectados y revisión por parte de la autoridad ambiental, aplicación de sanciones</t>
    </r>
  </si>
  <si>
    <r>
      <rPr>
        <sz val="3"/>
        <rFont val="Arial MT"/>
        <family val="2"/>
      </rPr>
      <t>El implementador deberá realizar inspecciones periódicas a la maquinaria y equipos para evitar fugas de aceite o combustible e implementar acciones de contingencia en caso de que se presenten</t>
    </r>
  </si>
  <si>
    <r>
      <rPr>
        <sz val="3"/>
        <rFont val="Arial MT"/>
        <family val="2"/>
      </rPr>
      <t xml:space="preserve">En línea con el EAS 4:
</t>
    </r>
    <r>
      <rPr>
        <sz val="3"/>
        <rFont val="Arial MT"/>
        <family val="2"/>
      </rPr>
      <t>Afectación en la salud y seguridad de la comunidad por impactos relacionados manejo inadecuado del tráfico, seguridad vial y materiales peligrosos.</t>
    </r>
  </si>
  <si>
    <r>
      <rPr>
        <sz val="3"/>
        <rFont val="Arial MT"/>
        <family val="2"/>
      </rPr>
      <t>Reclamaciones de terceros afectados, revisión por parte de la autoridad competente y aplicación de sanciones</t>
    </r>
  </si>
  <si>
    <r>
      <rPr>
        <sz val="3"/>
        <rFont val="Arial MT"/>
        <family val="2"/>
      </rPr>
      <t>El implementador deberá ejecutar las medidas establecidas en el plan de manejo de tráfico y plan de manejo ambiental del proyecto relacionadas la seguridad vial, manejo y seguridad de materiales peligrosos respectivamente y deberá preparar respuesta ante emergencias</t>
    </r>
  </si>
  <si>
    <r>
      <rPr>
        <sz val="3"/>
        <rFont val="Arial MT"/>
        <family val="2"/>
      </rPr>
      <t xml:space="preserve">En línea con el EAS 5:
</t>
    </r>
    <r>
      <rPr>
        <sz val="3"/>
        <rFont val="Arial MT"/>
        <family val="2"/>
      </rPr>
      <t>Cierres completos en los corredores viales que afecten la movilidad de la comunidad beneficiaria</t>
    </r>
  </si>
  <si>
    <r>
      <rPr>
        <sz val="3"/>
        <rFont val="Arial MT"/>
        <family val="2"/>
      </rPr>
      <t>Reclamaciones de los terceros afectados y  posible apertura de nuevos caminos por parte de la comunidad afectada</t>
    </r>
  </si>
  <si>
    <r>
      <rPr>
        <sz val="3"/>
        <rFont val="Arial MT"/>
        <family val="2"/>
      </rPr>
      <t>El implementador deberá dejar establecido en el plan de manejo de tránsito la manera en que se coordinará los cierres parciales para que no afecten el libre tránsito de la población; evitando así que se genere la necesidad de un reasentamiento involuntario o restauración de medios de subsistencia.</t>
    </r>
  </si>
  <si>
    <r>
      <rPr>
        <sz val="3"/>
        <rFont val="Arial MT"/>
        <family val="2"/>
      </rPr>
      <t xml:space="preserve">En línea con el EAS 6:
</t>
    </r>
    <r>
      <rPr>
        <sz val="3"/>
        <rFont val="Arial MT"/>
        <family val="2"/>
      </rPr>
      <t>Afectación de la biodiversidad por estructuración de obras de infraestructura vial sin tener en cuenta las cartillas de Corpoamazonía donde se dan lineamientos a tener en cuenta en el diseño de estas.</t>
    </r>
  </si>
  <si>
    <r>
      <rPr>
        <sz val="3"/>
        <rFont val="Arial MT"/>
        <family val="2"/>
      </rPr>
      <t>Revisiones y sanciones por parte de la autoridad ambiental</t>
    </r>
  </si>
  <si>
    <r>
      <rPr>
        <sz val="3"/>
        <rFont val="Arial MT"/>
        <family val="2"/>
      </rPr>
      <t>Para mitigar los impactos a la biodiversidad el implementador deberá analizar alternativas de diseño que mitiguen o minimicen el impacto, según su viabilidad técnica y económica.</t>
    </r>
  </si>
  <si>
    <r>
      <rPr>
        <sz val="3"/>
        <rFont val="Arial MT"/>
        <family val="2"/>
      </rPr>
      <t>Desde del inicio de la etapa estructuración de los proyectos.</t>
    </r>
  </si>
  <si>
    <r>
      <rPr>
        <sz val="3"/>
        <rFont val="Arial MT"/>
        <family val="2"/>
      </rPr>
      <t>Social o político</t>
    </r>
  </si>
  <si>
    <r>
      <rPr>
        <sz val="3"/>
        <rFont val="Arial MT"/>
        <family val="2"/>
      </rPr>
      <t xml:space="preserve">En línea con el EAS 7:
</t>
    </r>
    <r>
      <rPr>
        <sz val="3"/>
        <rFont val="Arial MT"/>
        <family val="2"/>
      </rPr>
      <t>Presencia de pueblos indígenas y/o comunidades negras no identificados preliminarmente</t>
    </r>
  </si>
  <si>
    <r>
      <rPr>
        <sz val="3"/>
        <rFont val="Arial MT"/>
        <family val="2"/>
      </rPr>
      <t>Retraso en la ejecución de los proyectos objeto del contrato por reclamaciones de terceros afectados</t>
    </r>
  </si>
  <si>
    <r>
      <rPr>
        <sz val="3"/>
        <rFont val="Arial MT"/>
        <family val="2"/>
      </rPr>
      <t>Implementar los lineamientos establecidos en el EAS 7, del banco mundial.</t>
    </r>
  </si>
  <si>
    <r>
      <rPr>
        <sz val="3"/>
        <rFont val="Arial MT"/>
        <family val="2"/>
      </rPr>
      <t>Desde el inicio de estructuración.</t>
    </r>
  </si>
  <si>
    <r>
      <rPr>
        <sz val="3"/>
        <rFont val="Arial MT"/>
        <family val="2"/>
      </rPr>
      <t>A través de  mesas de trabajo  con la interventoría</t>
    </r>
  </si>
  <si>
    <r>
      <rPr>
        <sz val="3"/>
        <rFont val="Arial MT"/>
        <family val="2"/>
      </rPr>
      <t xml:space="preserve">En línea con el EAS 8:
</t>
    </r>
    <r>
      <rPr>
        <sz val="3"/>
        <rFont val="Arial MT"/>
        <family val="2"/>
      </rPr>
      <t>Afectación del patrimonio cultural significativo (iglesias, monumentos, hallazgos arqueológicos, etc.) durante la ejecución de los proyectos.</t>
    </r>
  </si>
  <si>
    <r>
      <rPr>
        <sz val="3"/>
        <rFont val="Arial MT"/>
        <family val="2"/>
      </rPr>
      <t>Reclamaciones de terceros afectados y autoridades competentes que retrasan la ejecución de los proyectos</t>
    </r>
  </si>
  <si>
    <r>
      <rPr>
        <sz val="3"/>
        <rFont val="Arial MT"/>
        <family val="2"/>
      </rPr>
      <t>No se espera que el patrimonio cultural significativo (iglesias, monumentos, hallazgos arqueológicos, etc.) se vea afectado o encontrado durante la ejecución. Sin embargo, se requiere la implementación de un procedimiento en caso de que se presenten hallazgos arqueológicos fortuitos.</t>
    </r>
  </si>
  <si>
    <r>
      <rPr>
        <sz val="3"/>
        <rFont val="Arial MT"/>
        <family val="2"/>
      </rPr>
      <t xml:space="preserve">En línea con el EAS 10:
</t>
    </r>
    <r>
      <rPr>
        <sz val="3"/>
        <rFont val="Arial MT"/>
        <family val="2"/>
      </rPr>
      <t xml:space="preserve">Falla en el manejo de la información de manera clara y transparente
</t>
    </r>
    <r>
      <rPr>
        <sz val="3"/>
        <rFont val="Arial MT"/>
        <family val="2"/>
      </rPr>
      <t>-</t>
    </r>
  </si>
  <si>
    <r>
      <rPr>
        <sz val="3"/>
        <rFont val="Arial MT"/>
        <family val="2"/>
      </rPr>
      <t>Retraso en la ejecución de los productos y entrega de bienes objeto de contratación</t>
    </r>
  </si>
  <si>
    <r>
      <rPr>
        <sz val="3"/>
        <rFont val="Arial MT"/>
        <family val="2"/>
      </rPr>
      <t xml:space="preserve">Implementación de canales de comunicación abiertos y de participación inclusiva a todas las partes interesadas en el Programa
</t>
    </r>
    <r>
      <rPr>
        <sz val="3"/>
        <rFont val="Arial MT"/>
        <family val="2"/>
      </rPr>
      <t>-   implementación durante todo el ciclo del Programa de un sistema de PQRSD que contará con: maneras de acercamiento, registro, tiempos de respuesta, procedimientos y mecanismos de apelación</t>
    </r>
  </si>
  <si>
    <r>
      <rPr>
        <sz val="3"/>
        <rFont val="Arial MT"/>
        <family val="2"/>
      </rPr>
      <t>Desde del inicio de la ejecución del contrato.</t>
    </r>
  </si>
  <si>
    <r>
      <rPr>
        <u/>
        <sz val="4.5"/>
        <color rgb="FF0462C1"/>
        <rFont val="Calibri"/>
        <family val="1"/>
      </rPr>
      <t>Se utilizó la metodología de valoración de riesgos contenida en el Manual para la Identificación</t>
    </r>
    <r>
      <rPr>
        <sz val="4.5"/>
        <color rgb="FF0462C1"/>
        <rFont val="Calibri"/>
        <family val="1"/>
      </rPr>
      <t xml:space="preserve"> </t>
    </r>
    <r>
      <rPr>
        <u/>
        <sz val="4.5"/>
        <color rgb="FF0462C1"/>
        <rFont val="Calibri"/>
        <family val="1"/>
      </rPr>
      <t>y Cobertura del Riesgo de Colombia Compra Eficiente. El cual se puede consultar en la siguiente dirección</t>
    </r>
    <r>
      <rPr>
        <sz val="4.5"/>
        <color rgb="FF0462C1"/>
        <rFont val="Calibri"/>
        <family val="1"/>
      </rPr>
      <t xml:space="preserve"> </t>
    </r>
    <r>
      <rPr>
        <u/>
        <sz val="4.5"/>
        <color rgb="FF0462C1"/>
        <rFont val="Calibri"/>
        <family val="1"/>
      </rPr>
      <t>electrónica link  http://www.colombiacompra.gov.co/es/manuale</t>
    </r>
    <r>
      <rPr>
        <sz val="4.5"/>
        <color rgb="FF0462C1"/>
        <rFont val="Calibri"/>
        <family val="1"/>
      </rPr>
      <t>s</t>
    </r>
  </si>
  <si>
    <r>
      <rPr>
        <b/>
        <sz val="4.5"/>
        <rFont val="Arial"/>
        <family val="2"/>
      </rPr>
      <t>TABLA. MATRIZ DE RIESGOS</t>
    </r>
  </si>
  <si>
    <r>
      <rPr>
        <b/>
        <sz val="4.5"/>
        <rFont val="Arial"/>
        <family val="2"/>
      </rPr>
      <t>n°</t>
    </r>
  </si>
  <si>
    <r>
      <rPr>
        <b/>
        <sz val="4.5"/>
        <rFont val="Arial"/>
        <family val="2"/>
      </rPr>
      <t>Clase</t>
    </r>
  </si>
  <si>
    <r>
      <rPr>
        <b/>
        <sz val="4.5"/>
        <rFont val="Arial"/>
        <family val="2"/>
      </rPr>
      <t>Fuente</t>
    </r>
  </si>
  <si>
    <r>
      <rPr>
        <b/>
        <sz val="4.5"/>
        <rFont val="Arial"/>
        <family val="2"/>
      </rPr>
      <t>Etapa</t>
    </r>
  </si>
  <si>
    <r>
      <rPr>
        <b/>
        <sz val="4.5"/>
        <rFont val="Arial"/>
        <family val="2"/>
      </rPr>
      <t>Tipo</t>
    </r>
  </si>
  <si>
    <r>
      <rPr>
        <b/>
        <sz val="4.5"/>
        <rFont val="Arial"/>
        <family val="2"/>
      </rPr>
      <t>Descripción</t>
    </r>
  </si>
  <si>
    <r>
      <rPr>
        <b/>
        <sz val="4.5"/>
        <rFont val="Arial"/>
        <family val="2"/>
      </rPr>
      <t>Consecuencia de la ocurrencia</t>
    </r>
  </si>
  <si>
    <r>
      <rPr>
        <b/>
        <sz val="4.5"/>
        <rFont val="Arial"/>
        <family val="2"/>
      </rPr>
      <t>Probabilid ad</t>
    </r>
  </si>
  <si>
    <r>
      <rPr>
        <b/>
        <sz val="4.5"/>
        <rFont val="Arial"/>
        <family val="2"/>
      </rPr>
      <t>Impacto</t>
    </r>
  </si>
  <si>
    <r>
      <rPr>
        <b/>
        <sz val="4.5"/>
        <rFont val="Arial"/>
        <family val="2"/>
      </rPr>
      <t>Calificació n Total</t>
    </r>
  </si>
  <si>
    <r>
      <rPr>
        <sz val="4.5"/>
        <rFont val="Arial MT"/>
        <family val="2"/>
      </rPr>
      <t>General</t>
    </r>
  </si>
  <si>
    <r>
      <rPr>
        <sz val="4.5"/>
        <rFont val="Arial MT"/>
        <family val="2"/>
      </rPr>
      <t>Interna</t>
    </r>
  </si>
  <si>
    <r>
      <rPr>
        <sz val="4.5"/>
        <rFont val="Arial MT"/>
        <family val="2"/>
      </rPr>
      <t>Planeación</t>
    </r>
  </si>
  <si>
    <r>
      <rPr>
        <sz val="4.5"/>
        <rFont val="Arial MT"/>
        <family val="2"/>
      </rPr>
      <t>Operacional</t>
    </r>
  </si>
  <si>
    <r>
      <rPr>
        <sz val="4.5"/>
        <rFont val="Arial MT"/>
        <family val="2"/>
      </rPr>
      <t>Debilidad    en    la    elaboración    de    las condiciones técnicas, jurídicas y financieras de   los   estudios   previos   y   pliegos   de condiciones</t>
    </r>
  </si>
  <si>
    <r>
      <rPr>
        <sz val="4.5"/>
        <rFont val="Arial MT"/>
        <family val="2"/>
      </rPr>
      <t>Selección    de    propuestas    que    no satisfagan  la  necesidad  de  la  entidad, declaratoria   desierta   del   proceso   e incumplimiento    de    las    actividades misionales de DSCI.</t>
    </r>
  </si>
  <si>
    <r>
      <rPr>
        <sz val="4.5"/>
        <rFont val="Arial MT"/>
        <family val="2"/>
      </rPr>
      <t>1 (raro)</t>
    </r>
  </si>
  <si>
    <r>
      <rPr>
        <sz val="4.5"/>
        <rFont val="Arial MT"/>
        <family val="2"/>
      </rPr>
      <t>4 (mayor)</t>
    </r>
  </si>
  <si>
    <r>
      <rPr>
        <sz val="4.5"/>
        <rFont val="Arial MT"/>
        <family val="2"/>
      </rPr>
      <t>Específico</t>
    </r>
  </si>
  <si>
    <r>
      <rPr>
        <sz val="4.5"/>
        <rFont val="Arial MT"/>
        <family val="2"/>
      </rPr>
      <t>Externa</t>
    </r>
  </si>
  <si>
    <r>
      <rPr>
        <sz val="4.5"/>
        <rFont val="Arial MT"/>
        <family val="2"/>
      </rPr>
      <t>Todas</t>
    </r>
  </si>
  <si>
    <r>
      <rPr>
        <sz val="4.5"/>
        <rFont val="Arial MT"/>
        <family val="2"/>
      </rPr>
      <t>Regulatorio y Económico</t>
    </r>
  </si>
  <si>
    <r>
      <rPr>
        <sz val="4.5"/>
        <rFont val="Arial MT"/>
        <family val="2"/>
      </rPr>
      <t>Régimen  Legislativo. Efectos,  favorables o desfavorable, de la variación en las normas, especialmente   las   relacionadas   con   el régimen cambiario y/o tributario que afecte el   precio   de   los   insumos,   actividades, sistemas  de  distribución,  transporte,  etc., necesario para cumplir con el objeto  y las obligaciones pactadas en el contrato</t>
    </r>
  </si>
  <si>
    <r>
      <rPr>
        <sz val="4.5"/>
        <rFont val="Arial MT"/>
        <family val="2"/>
      </rPr>
      <t>Alza  inesperada  de  los  precios  que inicialmente ofertó el proponente</t>
    </r>
  </si>
  <si>
    <r>
      <rPr>
        <sz val="4.5"/>
        <rFont val="Arial MT"/>
        <family val="2"/>
      </rPr>
      <t>3 (Posible)</t>
    </r>
  </si>
  <si>
    <r>
      <rPr>
        <sz val="4.5"/>
        <rFont val="Arial MT"/>
        <family val="2"/>
      </rPr>
      <t>2 (menor)</t>
    </r>
  </si>
  <si>
    <r>
      <rPr>
        <sz val="4.5"/>
        <rFont val="Arial MT"/>
        <family val="2"/>
      </rPr>
      <t>Proceso  de Selección</t>
    </r>
  </si>
  <si>
    <r>
      <rPr>
        <sz val="4.5"/>
        <rFont val="Arial MT"/>
        <family val="2"/>
      </rPr>
      <t>Problemas de liquidez del contratista por no prever los costos de financiación en los que deba   incurrir   durante   la   ejecución   del contrato,          ocasionando          Posibles reclamaciones   por   parte   del   personal contratado   por   el   contratista   para   la ejecución del objeto poniendo en riesgo la imagen de la entidad.</t>
    </r>
  </si>
  <si>
    <r>
      <rPr>
        <sz val="4.5"/>
        <rFont val="Arial MT"/>
        <family val="2"/>
      </rPr>
      <t>Incumplimiento   de   las   obligaciones contenidas en el contrato, en la entrega de los servicios.</t>
    </r>
  </si>
  <si>
    <r>
      <rPr>
        <sz val="4.5"/>
        <rFont val="Arial MT"/>
        <family val="2"/>
      </rPr>
      <t xml:space="preserve">2
</t>
    </r>
    <r>
      <rPr>
        <sz val="4.5"/>
        <rFont val="Arial MT"/>
        <family val="2"/>
      </rPr>
      <t xml:space="preserve">(improbable
</t>
    </r>
    <r>
      <rPr>
        <sz val="4.5"/>
        <rFont val="Arial MT"/>
        <family val="2"/>
      </rPr>
      <t>)</t>
    </r>
  </si>
  <si>
    <r>
      <rPr>
        <sz val="4.5"/>
        <rFont val="Arial MT"/>
        <family val="2"/>
      </rPr>
      <t xml:space="preserve">3
</t>
    </r>
    <r>
      <rPr>
        <sz val="4.5"/>
        <rFont val="Arial MT"/>
        <family val="2"/>
      </rPr>
      <t>(moderado)</t>
    </r>
  </si>
  <si>
    <r>
      <rPr>
        <sz val="4.5"/>
        <rFont val="Arial MT"/>
        <family val="2"/>
      </rPr>
      <t>Ejecución</t>
    </r>
  </si>
  <si>
    <r>
      <rPr>
        <sz val="4.5"/>
        <rFont val="Arial MT"/>
        <family val="2"/>
      </rPr>
      <t>Riesgo     por     incumplimiento     de     las obligaciones contenidas en  el  contrato, no cumplimiento oportuno de las obligaciones a su cargo</t>
    </r>
  </si>
  <si>
    <r>
      <rPr>
        <sz val="4.5"/>
        <rFont val="Arial MT"/>
        <family val="2"/>
      </rPr>
      <t>Retraso    en    la    ejecución    de    las obligaciones  contractuales,  generando demoras en la oportuna respuesta a los requerimientos de la unidad contratante</t>
    </r>
  </si>
  <si>
    <r>
      <rPr>
        <sz val="4.5"/>
        <rFont val="Arial MT"/>
        <family val="2"/>
      </rPr>
      <t>Riesgos Sociales y políticos</t>
    </r>
  </si>
  <si>
    <r>
      <rPr>
        <sz val="4.5"/>
        <rFont val="Arial MT"/>
        <family val="2"/>
      </rPr>
      <t>Limitaciones   de   ejecución   por   nuevas medidas    de    mitigación    y    protección asociadas a  la  pandemia  generada  por  el COVID--19,  según  los  lineamientos  que emitan los países, durante la vigencia.</t>
    </r>
  </si>
  <si>
    <r>
      <rPr>
        <sz val="4.5"/>
        <rFont val="Arial MT"/>
        <family val="2"/>
      </rPr>
      <t>Modificación  de  los  servicios conforme se requirieron inicialmente</t>
    </r>
  </si>
  <si>
    <t>Retraso    en    la    ejecución    de    las obligaciones  contractuales,  generando demoras en la oportuna respuesta a los requerimientos de la entidad contratante</t>
  </si>
  <si>
    <r>
      <rPr>
        <sz val="4.5"/>
        <rFont val="Arial MT"/>
        <family val="2"/>
      </rPr>
      <t>Externo</t>
    </r>
  </si>
  <si>
    <r>
      <rPr>
        <sz val="4.5"/>
        <rFont val="Arial MT"/>
        <family val="2"/>
      </rPr>
      <t>La    inadecuada    proyección    de    costos económicos incurridos  por  el  contratista al momento  de  presentar  su  propuesta  a  la administración.</t>
    </r>
  </si>
  <si>
    <r>
      <rPr>
        <sz val="4.5"/>
        <rFont val="Arial MT"/>
        <family val="2"/>
      </rPr>
      <t>El  contratista  planea  inadecuadamente sus finanzas y flujo de caja</t>
    </r>
  </si>
  <si>
    <r>
      <rPr>
        <sz val="4.5"/>
        <rFont val="Arial MT"/>
        <family val="2"/>
      </rPr>
      <t>Contratació n</t>
    </r>
  </si>
  <si>
    <r>
      <rPr>
        <sz val="4.5"/>
        <rFont val="Arial MT"/>
        <family val="2"/>
      </rPr>
      <t>Se     presenta     cuando     el     oferente seleccionado no cumple con las condiciones de   perfeccionamiento   o   legalización   del contrato (firma y póliza)</t>
    </r>
  </si>
  <si>
    <r>
      <rPr>
        <sz val="4.5"/>
        <rFont val="Arial MT"/>
        <family val="2"/>
      </rPr>
      <t>Afecta la pronta ejecución del contrato a tiempo y las actividades misionales que se desarrollen con el contrato.</t>
    </r>
  </si>
  <si>
    <r>
      <rPr>
        <sz val="4.5"/>
        <rFont val="Arial MT"/>
        <family val="2"/>
      </rPr>
      <t>El contratista no cumple con algunas de las especificaciones técnicas</t>
    </r>
  </si>
  <si>
    <r>
      <rPr>
        <sz val="4.5"/>
        <rFont val="Arial MT"/>
        <family val="2"/>
      </rPr>
      <t>Afecta el exitoso desarrollo del contrato y  del  cumplimiento  de  las  metas  y objetivos      de      las      dependencias asociadas a los centros de costos.</t>
    </r>
  </si>
  <si>
    <r>
      <rPr>
        <sz val="4.5"/>
        <rFont val="Arial MT"/>
        <family val="2"/>
      </rPr>
      <t>Riesgos de la naturaleza</t>
    </r>
  </si>
  <si>
    <r>
      <rPr>
        <sz val="4.5"/>
        <rFont val="Arial MT"/>
        <family val="2"/>
      </rPr>
      <t>El contratista no cumple o se retrasa en el cumplimiento de alguna de las obligaciones por    hechos    de    la    naturaleza    como tormentas,  temblores,  inundaciones,  entre otros.</t>
    </r>
  </si>
  <si>
    <r>
      <rPr>
        <sz val="4.5"/>
        <rFont val="Arial MT"/>
        <family val="2"/>
      </rPr>
      <t>Afecta    la    ejecución    del    contrato, generando    retraso,    o    incluso,    el incumplimiento de algunas obligaciones.</t>
    </r>
  </si>
  <si>
    <t>MATRIZ DE RIESGOS</t>
  </si>
  <si>
    <t>Objetivo</t>
  </si>
  <si>
    <t>Contexto</t>
  </si>
  <si>
    <r>
      <rPr>
        <b/>
        <sz val="4.5"/>
        <rFont val="Trebuchet MS"/>
        <family val="2"/>
      </rPr>
      <t>No</t>
    </r>
  </si>
  <si>
    <r>
      <rPr>
        <b/>
        <sz val="4.5"/>
        <rFont val="Trebuchet MS"/>
        <family val="2"/>
      </rPr>
      <t>Clase</t>
    </r>
  </si>
  <si>
    <r>
      <rPr>
        <b/>
        <sz val="4.5"/>
        <rFont val="Trebuchet MS"/>
        <family val="2"/>
      </rPr>
      <t>Fuente</t>
    </r>
  </si>
  <si>
    <r>
      <rPr>
        <b/>
        <sz val="4.5"/>
        <rFont val="Trebuchet MS"/>
        <family val="2"/>
      </rPr>
      <t>Etapa</t>
    </r>
  </si>
  <si>
    <r>
      <rPr>
        <b/>
        <sz val="4.5"/>
        <rFont val="Trebuchet MS"/>
        <family val="2"/>
      </rPr>
      <t>Tipo</t>
    </r>
  </si>
  <si>
    <r>
      <rPr>
        <b/>
        <sz val="4.5"/>
        <rFont val="Trebuchet MS"/>
        <family val="2"/>
      </rPr>
      <t>Descripción</t>
    </r>
  </si>
  <si>
    <r>
      <rPr>
        <b/>
        <sz val="4.5"/>
        <rFont val="Trebuchet MS"/>
        <family val="2"/>
      </rPr>
      <t>Consecuencia de la ocurrencia del evento</t>
    </r>
  </si>
  <si>
    <r>
      <rPr>
        <b/>
        <sz val="4.5"/>
        <rFont val="Trebuchet MS"/>
        <family val="2"/>
      </rPr>
      <t>Probabilidad</t>
    </r>
  </si>
  <si>
    <r>
      <rPr>
        <b/>
        <sz val="4.5"/>
        <rFont val="Trebuchet MS"/>
        <family val="2"/>
      </rPr>
      <t>Impacto</t>
    </r>
  </si>
  <si>
    <r>
      <rPr>
        <b/>
        <sz val="4.5"/>
        <rFont val="Trebuchet MS"/>
        <family val="2"/>
      </rPr>
      <t>Valoración</t>
    </r>
  </si>
  <si>
    <r>
      <rPr>
        <b/>
        <sz val="4.5"/>
        <rFont val="Trebuchet MS"/>
        <family val="2"/>
      </rPr>
      <t>Categoría</t>
    </r>
  </si>
  <si>
    <r>
      <rPr>
        <b/>
        <sz val="4.5"/>
        <rFont val="Trebuchet MS"/>
        <family val="2"/>
      </rPr>
      <t>¿A quién se le asigna?</t>
    </r>
  </si>
  <si>
    <r>
      <rPr>
        <b/>
        <sz val="4.5"/>
        <rFont val="Trebuchet MS"/>
        <family val="2"/>
      </rPr>
      <t>Mitigante, tratamiento o Control a ser implementado</t>
    </r>
  </si>
  <si>
    <r>
      <rPr>
        <b/>
        <sz val="4.5"/>
        <rFont val="Trebuchet MS"/>
        <family val="2"/>
      </rPr>
      <t>Afecta la Ejecución</t>
    </r>
  </si>
  <si>
    <r>
      <rPr>
        <sz val="4.5"/>
        <rFont val="Tahoma"/>
        <family val="2"/>
      </rPr>
      <t>General</t>
    </r>
  </si>
  <si>
    <r>
      <rPr>
        <sz val="4.5"/>
        <rFont val="Tahoma"/>
        <family val="2"/>
      </rPr>
      <t>Externo</t>
    </r>
  </si>
  <si>
    <r>
      <rPr>
        <sz val="4.5"/>
        <rFont val="Tahoma"/>
        <family val="2"/>
      </rPr>
      <t>Contratación y Ejecución</t>
    </r>
  </si>
  <si>
    <r>
      <rPr>
        <sz val="4.5"/>
        <rFont val="Tahoma"/>
        <family val="2"/>
      </rPr>
      <t>Riesgos Operacionales</t>
    </r>
  </si>
  <si>
    <r>
      <rPr>
        <sz val="4.5"/>
        <rFont val="Tahoma"/>
        <family val="2"/>
      </rPr>
      <t>Presentar cambios de las políticas de Fiduagraria que sean probables y previsibles. (Se trata de cambios en la situación política, sistema de gobierno Corporativo y cambio en las condiciones empresariales que tengan impacto en la ejecución del contrato).</t>
    </r>
  </si>
  <si>
    <r>
      <rPr>
        <sz val="4.5"/>
        <rFont val="Tahoma"/>
        <family val="2"/>
      </rPr>
      <t xml:space="preserve">Que la necesidad del contrato desaparezca.
</t>
    </r>
    <r>
      <rPr>
        <sz val="4.5"/>
        <rFont val="Tahoma"/>
        <family val="2"/>
      </rPr>
      <t>Que sea necesario modificar acciones del contrato. Que se requiera ampliar el plazo del contrato</t>
    </r>
  </si>
  <si>
    <t>MODERADO</t>
  </si>
  <si>
    <r>
      <rPr>
        <sz val="4.5"/>
        <rFont val="Tahoma"/>
        <family val="2"/>
      </rPr>
      <t>ENTIDAD CONTRATANTE</t>
    </r>
  </si>
  <si>
    <r>
      <rPr>
        <sz val="4.5"/>
        <rFont val="Tahoma"/>
        <family val="2"/>
      </rPr>
      <t>El Supervisor del contrato previo a la implementación del mismo, realizará seguimiento a los cambios de políticas y condiciones que desde la instancia de Gobierno Corporativo sean advertidas. La evidencia del control será el pronunciamiento de la Instancia de Gobierno Corporativo.</t>
    </r>
  </si>
  <si>
    <r>
      <rPr>
        <sz val="4.5"/>
        <rFont val="Tahoma"/>
        <family val="2"/>
      </rPr>
      <t>SI</t>
    </r>
  </si>
  <si>
    <r>
      <rPr>
        <sz val="4.5"/>
        <rFont val="Tahoma"/>
        <family val="2"/>
      </rPr>
      <t>Riesgos Operacionales / Legales</t>
    </r>
  </si>
  <si>
    <r>
      <rPr>
        <sz val="4.5"/>
        <rFont val="Tahoma"/>
        <family val="2"/>
      </rPr>
      <t>Incumplimiento al contrato en tiempos y calidad así como de la capacidad operativa y técnica, recursos y demás especificaciones exigidas en la ejecución por parte del contratista.</t>
    </r>
  </si>
  <si>
    <r>
      <rPr>
        <sz val="4.5"/>
        <rFont val="Tahoma"/>
        <family val="2"/>
      </rPr>
      <t>Que sea necesario modificar acciones del contrato.  Que se requiera ampliar el plazo del contrato o recursos</t>
    </r>
  </si>
  <si>
    <r>
      <rPr>
        <sz val="4.5"/>
        <rFont val="Tahoma"/>
        <family val="2"/>
      </rPr>
      <t>MODERADO</t>
    </r>
  </si>
  <si>
    <r>
      <rPr>
        <sz val="4.5"/>
        <rFont val="Tahoma"/>
        <family val="2"/>
      </rPr>
      <t>CONTRATISTA</t>
    </r>
  </si>
  <si>
    <r>
      <rPr>
        <sz val="4.5"/>
        <rFont val="Tahoma"/>
        <family val="2"/>
      </rPr>
      <t xml:space="preserve">(i) El Contratista deberá garantizar que dispone de la capacidad operativa y técnica y de los recursos propios necesarios para la administración y ejecución del contrato.  De igual forma, suministrar trabajadores en misión de acuerdo con las necesidades y condiciones que se convengan en cada caso, y por el tiempo que a juicio de la FIDUCIARIA sea necesario para apoyar el cumplimiento de las obligaciones en desarrollo del objeto social de la misma
</t>
    </r>
    <r>
      <rPr>
        <sz val="4.5"/>
        <rFont val="Tahoma"/>
        <family val="2"/>
      </rPr>
      <t xml:space="preserve">(ii)En el evento en que los oferentes y/o el contratista opten por amparar los riesgos derivados de su oferta y de las obligaciones a su cargo derivadas del contrato y de su liquidación a través de la suscripción de una póliza de seguro de cumplimiento en virtud del contrato suscrito entre las partes.
</t>
    </r>
    <r>
      <rPr>
        <sz val="4.5"/>
        <rFont val="Tahoma"/>
        <family val="2"/>
      </rPr>
      <t xml:space="preserve">(iii) Los oferentes en el momento de postularse a la invitación acrediten la autorización de funcionamiento por parte del ministerio de trabajo
</t>
    </r>
    <r>
      <rPr>
        <sz val="4.5"/>
        <rFont val="Tahoma"/>
        <family val="2"/>
      </rPr>
      <t>(iv) Remitir a la FIDUCIARIA dentro de los diez (10) primeros días hábiles de cada mes, durante todo el plazo de ejecución del contrato y frente a cada periodo mensual, la documentación que acredite el pleno cumplimiento de sus obligaciones con el Sistema General de Seguridad Social en Salud y Pensiones, de conformidad con lo establecido en el Art. 28 del Decreto 1703 de 2002</t>
    </r>
  </si>
  <si>
    <r>
      <rPr>
        <sz val="4.5"/>
        <rFont val="Tahoma"/>
        <family val="2"/>
      </rPr>
      <t>Riesgos Regulatorios</t>
    </r>
  </si>
  <si>
    <r>
      <rPr>
        <sz val="4.5"/>
        <rFont val="Tahoma"/>
        <family val="2"/>
      </rPr>
      <t>Tener cambios o nueva normatividad de obligatorio cumplimiento para el contratista, durante el tiempo de ejecución del contrato (tributaria, seguridad social, etc.).</t>
    </r>
  </si>
  <si>
    <r>
      <rPr>
        <sz val="4.5"/>
        <rFont val="Tahoma"/>
        <family val="2"/>
      </rPr>
      <t>Cambios en la legislación que pudieran afectar por una parte los recursos girados por el contratante y por la otra las obligaciones económicas que debe asumir el contratista para el cabal cumplimiento del objeto contratado.</t>
    </r>
  </si>
  <si>
    <r>
      <rPr>
        <sz val="4.5"/>
        <rFont val="Tahoma"/>
        <family val="2"/>
      </rPr>
      <t>El Supervisor del Contrato previo a su implementación deberá realizar seguimiento a la nueva normatividad vigente con el fin de identificar cambios que impacten al Contratista las cuales se documentaran en el pliego de la invitación pública.</t>
    </r>
  </si>
  <si>
    <r>
      <rPr>
        <sz val="4"/>
        <rFont val="Tahoma"/>
        <family val="2"/>
      </rPr>
      <t>General</t>
    </r>
  </si>
  <si>
    <r>
      <rPr>
        <sz val="4"/>
        <rFont val="Tahoma"/>
        <family val="2"/>
      </rPr>
      <t>Externo e Interno</t>
    </r>
  </si>
  <si>
    <r>
      <rPr>
        <sz val="4"/>
        <rFont val="Tahoma"/>
        <family val="2"/>
      </rPr>
      <t>Planeación / Ejecución</t>
    </r>
  </si>
  <si>
    <r>
      <rPr>
        <sz val="4"/>
        <rFont val="Tahoma"/>
        <family val="2"/>
      </rPr>
      <t>Riesgos Operacionales / legales</t>
    </r>
  </si>
  <si>
    <r>
      <rPr>
        <sz val="4.5"/>
        <rFont val="Tahoma"/>
        <family val="2"/>
      </rPr>
      <t>Seleccionar inadecuadamente el contratista para la ejecución de las obligaciones de la invitación pública.</t>
    </r>
  </si>
  <si>
    <r>
      <rPr>
        <sz val="4.5"/>
        <rFont val="Tahoma"/>
        <family val="2"/>
      </rPr>
      <t>Ausencia de control en el proceso de selección.</t>
    </r>
  </si>
  <si>
    <r>
      <rPr>
        <sz val="4.5"/>
        <rFont val="Tahoma"/>
        <family val="2"/>
      </rPr>
      <t>BAJO</t>
    </r>
  </si>
  <si>
    <r>
      <rPr>
        <sz val="4.5"/>
        <rFont val="Tahoma"/>
        <family val="2"/>
      </rPr>
      <t>El área de Recursos Humanos, realiza las contrataciones de acuerdo a los procedimientos internos establecidos, y la normativa vigente, así como su aprobación por parte de los entes de Gobierno Corporativo pertinentes y el manual de contratación aprobado.</t>
    </r>
  </si>
  <si>
    <r>
      <rPr>
        <sz val="4"/>
        <rFont val="Tahoma"/>
        <family val="2"/>
      </rPr>
      <t xml:space="preserve">Externo e
</t>
    </r>
    <r>
      <rPr>
        <sz val="4"/>
        <rFont val="Tahoma"/>
        <family val="2"/>
      </rPr>
      <t>Interno</t>
    </r>
  </si>
  <si>
    <r>
      <rPr>
        <sz val="4"/>
        <rFont val="Tahoma"/>
        <family val="2"/>
      </rPr>
      <t>Planeación</t>
    </r>
  </si>
  <si>
    <r>
      <rPr>
        <sz val="4"/>
        <rFont val="Tahoma"/>
        <family val="2"/>
      </rPr>
      <t>Corrupción</t>
    </r>
  </si>
  <si>
    <r>
      <rPr>
        <sz val="4.5"/>
        <rFont val="Tahoma"/>
        <family val="2"/>
      </rPr>
      <t>Seleccionar el contratista sin garantizar transparencia, equidad y libre competencia</t>
    </r>
  </si>
  <si>
    <r>
      <rPr>
        <sz val="4.5"/>
        <rFont val="Tahoma"/>
        <family val="2"/>
      </rPr>
      <t>Ausencia de control en el proceso de selección. Colusión o acuerdo entre las partes</t>
    </r>
  </si>
  <si>
    <r>
      <rPr>
        <sz val="4"/>
        <rFont val="Tahoma"/>
        <family val="2"/>
      </rPr>
      <t>Ejecución</t>
    </r>
  </si>
  <si>
    <r>
      <rPr>
        <sz val="4"/>
        <rFont val="Tahoma"/>
        <family val="2"/>
      </rPr>
      <t>Legal / Financiero</t>
    </r>
  </si>
  <si>
    <r>
      <rPr>
        <sz val="4.5"/>
        <rFont val="Tahoma"/>
        <family val="2"/>
      </rPr>
      <t>Realizar desembolsos incumpliendo las condiciones, soportes y controles establecidos por la Fiduciaria.</t>
    </r>
  </si>
  <si>
    <r>
      <rPr>
        <sz val="4.5"/>
        <rFont val="Tahoma"/>
        <family val="2"/>
      </rPr>
      <t>Incumplimiento del contrato por parte del contratista</t>
    </r>
  </si>
  <si>
    <r>
      <rPr>
        <sz val="4.5"/>
        <rFont val="Tahoma"/>
        <family val="2"/>
      </rPr>
      <t xml:space="preserve">ENTIDAD CONTRATANTE
</t>
    </r>
    <r>
      <rPr>
        <sz val="4.5"/>
        <rFont val="Tahoma"/>
        <family val="2"/>
      </rPr>
      <t>CONTRATISTA</t>
    </r>
  </si>
  <si>
    <r>
      <rPr>
        <sz val="4.5"/>
        <rFont val="Tahoma"/>
        <family val="2"/>
      </rPr>
      <t xml:space="preserve">10%
</t>
    </r>
    <r>
      <rPr>
        <sz val="4.5"/>
        <rFont val="Tahoma"/>
        <family val="2"/>
      </rPr>
      <t>90%</t>
    </r>
  </si>
  <si>
    <r>
      <rPr>
        <sz val="4.5"/>
        <rFont val="Tahoma"/>
        <family val="2"/>
      </rPr>
      <t xml:space="preserve">(i) La Jefatura de Recursos Humano velará por que la factura presentada a la FIDUCIARIA deberá estar acompañada de informe de los porcentajes que FIDUAGRARIA S.A., tendrá que desembolsar al CONTRATISTA por cada trabajador efectivamente contratado, discriminado por sueldos, los siguientes conceptos: Prestaciones sociales, aportes parafiscales y los demás pagos realizados a trabajadores en misión y que no constituyan salarios, adicionalmente los servicios adicionales que estén dispuestos o prestarles a los trabajadores.
</t>
    </r>
    <r>
      <rPr>
        <sz val="4.5"/>
        <rFont val="Tahoma"/>
        <family val="2"/>
      </rPr>
      <t xml:space="preserve">(ii) El contratista garantizará que el contrato se ejecute cumpliendo con todas y cada una de las OBLIGACIONES previstas por la entidad Contratante y demás actividades propias de la ejecución
</t>
    </r>
    <r>
      <rPr>
        <sz val="4.5"/>
        <rFont val="Tahoma"/>
        <family val="2"/>
      </rPr>
      <t>contractual.</t>
    </r>
  </si>
  <si>
    <r>
      <rPr>
        <sz val="4.5"/>
        <rFont val="Tahoma"/>
        <family val="2"/>
      </rPr>
      <t>Especifico</t>
    </r>
  </si>
  <si>
    <r>
      <rPr>
        <sz val="4.5"/>
        <rFont val="Tahoma"/>
        <family val="2"/>
      </rPr>
      <t>Interno</t>
    </r>
  </si>
  <si>
    <r>
      <rPr>
        <sz val="4.5"/>
        <rFont val="Tahoma"/>
        <family val="2"/>
      </rPr>
      <t>Riesgo Seguridad de la Información</t>
    </r>
  </si>
  <si>
    <r>
      <rPr>
        <sz val="4.5"/>
        <rFont val="Tahoma"/>
        <family val="2"/>
      </rPr>
      <t>Presentar fallas en las telecomunicaciones, daños en los sistemas de información,  vulnerabilidad de los programas de software, o pérdida o errores en los datos.</t>
    </r>
  </si>
  <si>
    <r>
      <rPr>
        <sz val="4.5"/>
        <rFont val="Tahoma"/>
        <family val="2"/>
      </rPr>
      <t>Aspectos que pueden afectar las obligaciones económicas asumidas el contratista para el cabal cumplimiento del objeto contratado</t>
    </r>
  </si>
  <si>
    <r>
      <rPr>
        <sz val="4.5"/>
        <color rgb="FF9C0006"/>
        <rFont val="Tahoma"/>
        <family val="2"/>
      </rPr>
      <t>ALTO</t>
    </r>
  </si>
  <si>
    <r>
      <rPr>
        <sz val="4.5"/>
        <rFont val="Tahoma"/>
        <family val="2"/>
      </rPr>
      <t xml:space="preserve">(i) El contratista deberá garantizar el cumplimiento, especificaciones y manejo tecnológico adecuado funcionamiento y ejecución contractual.
</t>
    </r>
    <r>
      <rPr>
        <sz val="4.5"/>
        <rFont val="Tahoma"/>
        <family val="2"/>
      </rPr>
      <t xml:space="preserve">(ii) Deberá realizar seguimiento y establecer controles y sistemas de aseguramiento.
</t>
    </r>
    <r>
      <rPr>
        <sz val="4.5"/>
        <rFont val="Tahoma"/>
        <family val="2"/>
      </rPr>
      <t xml:space="preserve">(iii) Suscribir simultáneamente con el contrato un Acuerdo de Confidencialidad acerca de la totalidad de la información qua reciba durante la vigencia y ejecución del contrato, y será responsable por la indebida utilización de la misma de acuerdo con las normas vigentes
</t>
    </r>
    <r>
      <rPr>
        <sz val="4.5"/>
        <rFont val="Tahoma"/>
        <family val="2"/>
      </rPr>
      <t>La evidencia de control será su aprobación del PCN y demás aspectos tecnológicos requeridos para la ejecución. Evidencia: Certificación PCN</t>
    </r>
  </si>
  <si>
    <r>
      <rPr>
        <sz val="4.5"/>
        <rFont val="Tahoma"/>
        <family val="2"/>
      </rPr>
      <t>Riesgos Económicos / Fraude</t>
    </r>
  </si>
  <si>
    <r>
      <rPr>
        <sz val="4.5"/>
        <rFont val="Tahoma"/>
        <family val="2"/>
      </rPr>
      <t xml:space="preserve">Incurrir en pérdida de recursos relacionados con eventos de infidelidad financiera, fraudes externos o realizados por terceros.
</t>
    </r>
    <r>
      <rPr>
        <sz val="4.5"/>
        <rFont val="Tahoma"/>
        <family val="2"/>
      </rPr>
      <t>(Robo o pérdida de recursos monetarios, físicos y de información)</t>
    </r>
  </si>
  <si>
    <r>
      <rPr>
        <sz val="4.5"/>
        <rFont val="Tahoma"/>
        <family val="2"/>
      </rPr>
      <t>Aspectos que pueden afectar las obligaciones económicas asumidas el contratista</t>
    </r>
  </si>
  <si>
    <r>
      <rPr>
        <sz val="4.5"/>
        <rFont val="Tahoma"/>
        <family val="2"/>
      </rPr>
      <t xml:space="preserve">(i) El Contratista deberá previo a su postulación realizará un análisis interno de políticas de prevención al fraude, pruebas e inspecciones de las personas que ejecutarán el contrato.
</t>
    </r>
    <r>
      <rPr>
        <sz val="4.5"/>
        <rFont val="Tahoma"/>
        <family val="2"/>
      </rPr>
      <t xml:space="preserve">(ii) De igual forma, mantener indemne a la FIDUCIARIA. El CONTRATISTA será responsable por la atención de todo reclamo de orden laboral, civil o penal, demanda, y cualquiera otra acción legal, y/o costos que puedan causarse o surgir de daños o lesiones a personas o propiedades de la FIDUCIARIA o de terceros, ocasionados por él o por los trabajadores en misión, durante la ejecución del contrato.
</t>
    </r>
    <r>
      <rPr>
        <sz val="4.5"/>
        <rFont val="Tahoma"/>
        <family val="2"/>
      </rPr>
      <t>La evidencia del control será la aprobación de la política de prevención al fraude y corrupción de la Fiduciaria para proveedores, asi como el pacto de integridad de la invitación pública</t>
    </r>
  </si>
  <si>
    <r>
      <rPr>
        <sz val="4.5"/>
        <rFont val="Tahoma"/>
        <family val="2"/>
      </rPr>
      <t>Presentar variación en costos y tarifas de servicios suministrados por terceros.</t>
    </r>
  </si>
  <si>
    <r>
      <rPr>
        <sz val="4.5"/>
        <rFont val="Tahoma"/>
        <family val="2"/>
      </rPr>
      <t>El contratista previo a la suscripción del contrato informar las posibles variaciones que presente el contrato y justificarlo ante el supervisor del contrato e instancia del Gobierno Corporativo para su validación y aprobación o negación. La evidencia del control será lo mencionado en el documento remitido al Supervisor.</t>
    </r>
  </si>
  <si>
    <r>
      <rPr>
        <sz val="4.5"/>
        <rFont val="Tahoma"/>
        <family val="2"/>
      </rPr>
      <t>Riesgos Operacionales / Continuidad del negocio</t>
    </r>
  </si>
  <si>
    <r>
      <rPr>
        <sz val="4.5"/>
        <rFont val="Tahoma"/>
        <family val="2"/>
      </rPr>
      <t>Incurrir en sobrecostos por contingencias para garantizar la oportunidad y continuidad en la operación</t>
    </r>
  </si>
  <si>
    <r>
      <rPr>
        <sz val="4.5"/>
        <rFont val="Tahoma"/>
        <family val="2"/>
      </rPr>
      <t>CATASTRÓFICO</t>
    </r>
  </si>
  <si>
    <r>
      <rPr>
        <sz val="4.5"/>
        <rFont val="Tahoma"/>
        <family val="2"/>
      </rPr>
      <t>El contratista deberá cumplir con lo definido contractualmente con los recursos de la propuesta ejecutando en su totalidad el presupuesto asignado. Así mismo, deberá certificar que cuenta con planes de contingencia que no estén previstos en el contrato y ejecutarlos a cabalidad a fin de garantizar el cumplimiento contractual. La evidencia del control será la certificación del PCN.</t>
    </r>
  </si>
  <si>
    <r>
      <rPr>
        <sz val="4.5"/>
        <rFont val="Tahoma"/>
        <family val="2"/>
      </rPr>
      <t>Incurrir en siniestro del objeto contractual</t>
    </r>
  </si>
  <si>
    <r>
      <rPr>
        <sz val="4.5"/>
        <rFont val="Tahoma"/>
        <family val="2"/>
      </rPr>
      <t>El Proveedor ingresó a ley 1116.  (Quiebra) El proveedor solicita ajuste presupuestal.</t>
    </r>
  </si>
  <si>
    <r>
      <rPr>
        <sz val="4.5"/>
        <rFont val="Tahoma"/>
        <family val="2"/>
      </rPr>
      <t xml:space="preserve">El contratista deberá garantizar que en su estrategia se cuente con lo necesario para el cumplimiento contractual en términos Financieros, tácticos, operativos y de cumplimiento que garanticen la ejecución de este. Así mismo, contar con garantías que cubran el posible siniestro de la ejecución del contrato:
</t>
    </r>
    <r>
      <rPr>
        <sz val="4.5"/>
        <rFont val="Tahoma"/>
        <family val="2"/>
      </rPr>
      <t xml:space="preserve">(i) el contratista opten por amparar los riesgos derivados de su oferta y de las obligaciones a su cargo derivadas del contrato y de su liquidación a través de la suscripción de una póliza de seguro de cumplimiento.
</t>
    </r>
    <r>
      <rPr>
        <sz val="4.5"/>
        <rFont val="Tahoma"/>
        <family val="2"/>
      </rPr>
      <t xml:space="preserve">(ii) Los amparos de la póliza única de cumplimiento (cumplimiento, calidad del contrato y pago de  salarios, prestaciones sociales, indemnizaciones laborales y aportes parafiscales) deben ser independientes unos de otros respecto de sus riesgos y de sus valores asegurados. La póliza de cumplimiento no podrá contener ninguna cláusula que en caso de incumplimiento parcial limite la responsabilidad de la sociedad aseguradora a la proporción del valor asegurado equivalente al porcentaje incumplido de la obligación garantizada
</t>
    </r>
    <r>
      <rPr>
        <sz val="4.5"/>
        <rFont val="Tahoma"/>
        <family val="2"/>
      </rPr>
      <t>La evidencia del control será la evaluación que remita el contratista en su documentación (pólizas)</t>
    </r>
  </si>
  <si>
    <r>
      <rPr>
        <sz val="4.5"/>
        <rFont val="Tahoma"/>
        <family val="2"/>
      </rPr>
      <t>Riesgo Reputacional</t>
    </r>
  </si>
  <si>
    <r>
      <rPr>
        <sz val="4.5"/>
        <rFont val="Tahoma"/>
        <family val="2"/>
      </rPr>
      <t>Afectar el buen nombre de la Fiduciaria.</t>
    </r>
  </si>
  <si>
    <r>
      <rPr>
        <sz val="4.5"/>
        <rFont val="Tahoma"/>
        <family val="2"/>
      </rPr>
      <t xml:space="preserve">Se genera mal uso de la información.
</t>
    </r>
    <r>
      <rPr>
        <sz val="4.5"/>
        <rFont val="Tahoma"/>
        <family val="2"/>
      </rPr>
      <t>El proveedor no cumple con las especificaciones contractuales. Afectación a los terceros contratados por el contratista</t>
    </r>
  </si>
  <si>
    <r>
      <rPr>
        <sz val="4.5"/>
        <rFont val="Tahoma"/>
        <family val="2"/>
      </rPr>
      <t xml:space="preserve">(i) El contratista deberá garantizar:
</t>
    </r>
    <r>
      <rPr>
        <sz val="4.5"/>
        <rFont val="Tahoma"/>
        <family val="2"/>
      </rPr>
      <t xml:space="preserve">• Tratar con carácter confidencial la información que le sea suministrada por LA FIDUCIARIA, directa o indirectamente, para realizar LA CALIFICACIÓN de acuerdo con la normativa vigente y usarla sólo para los fines previstos en este contrato, de conformidad con las obligaciones que le asisten a la luz de la normatividad vigente
</t>
    </r>
    <r>
      <rPr>
        <sz val="4.5"/>
        <rFont val="Tahoma"/>
        <family val="2"/>
      </rPr>
      <t xml:space="preserve">• Mantener indemne a la FIDUCIARIA. El CONTRATISTA será responsable por la atención de todo reclamo de orden laboral, civil o penal, demanda, y cualquiera otra acción legal, y/o costos que puedan causarse o surgir de daños o lesiones a personas o propiedades de la FIDUCIARIA o de terceros, ocasionados por él o por los trabajadores en misión, durante la ejecución del contrato.
</t>
    </r>
    <r>
      <rPr>
        <sz val="4.5"/>
        <rFont val="Tahoma"/>
        <family val="2"/>
      </rPr>
      <t xml:space="preserve">• Cuando se entable un reclamo, demanda o acción legal contra FIDUAGRARIA S.A. por asuntos que según el contrato sean de responsabilidad del contratista, éste será notificado lo más pronto posible por el supervisor del contrato, para que por su cuenta adopte oportunamente los medidos previstas por la ley.
</t>
    </r>
    <r>
      <rPr>
        <sz val="4.5"/>
        <rFont val="Tahoma"/>
        <family val="2"/>
      </rPr>
      <t>(ii) El área de comunicaciones de la fiduciaria realizará un seguimiento a las noticias relacionadas con el negocio para mitigar el impacto reputacional y mantener informado al presidente de la Fiduciaria. La evidencia corresponde a lo documentado en el proceso de gestión de comunicaciones.</t>
    </r>
  </si>
  <si>
    <r>
      <rPr>
        <sz val="4.5"/>
        <rFont val="Tahoma"/>
        <family val="2"/>
      </rPr>
      <t>Riesgos de Lavado de Activos y Financiación del Terrorismo</t>
    </r>
  </si>
  <si>
    <r>
      <rPr>
        <sz val="4.5"/>
        <rFont val="Tahoma"/>
        <family val="2"/>
      </rPr>
      <t>Contratar proveedores con documentación falsa o fraudulenta</t>
    </r>
  </si>
  <si>
    <r>
      <rPr>
        <sz val="4.5"/>
        <rFont val="Tahoma"/>
        <family val="2"/>
      </rPr>
      <t xml:space="preserve">(i) El supervisor del contrato deberá realizar la preselección del proveedor avalando la debida diligencia respecto al proceso, contratación, documentación original, proceso de autenticación y deficiencias en los documentos con el fin de ejecutar los controles pertinentes en la prevención se LA/FT.
</t>
    </r>
    <r>
      <rPr>
        <sz val="4.5"/>
        <rFont val="Tahoma"/>
        <family val="2"/>
      </rPr>
      <t xml:space="preserve">(ii) El contratista deberá informar inmediatamente a la Fiduciaria por los canales establecidos de posibles alertas y operaciones inusuales que puedan llegar a repercutir en la operación y que pueda llegar a generar riesgo de contagio a la Entidad Contratante.
</t>
    </r>
    <r>
      <rPr>
        <sz val="4.5"/>
        <rFont val="Tahoma"/>
        <family val="2"/>
      </rPr>
      <t>La evidencia del control será la implementación de la matriz de seguimiento y niveles de riesgo.</t>
    </r>
  </si>
  <si>
    <r>
      <rPr>
        <b/>
        <sz val="3.5"/>
        <rFont val="Arial"/>
        <family val="2"/>
      </rPr>
      <t>EVALUACIÓN DEL RIESGO</t>
    </r>
  </si>
  <si>
    <r>
      <rPr>
        <b/>
        <sz val="3.5"/>
        <rFont val="Arial"/>
        <family val="2"/>
      </rPr>
      <t>VALORACIÓN DEL RIESGO</t>
    </r>
  </si>
  <si>
    <r>
      <rPr>
        <b/>
        <sz val="3.5"/>
        <rFont val="Arial"/>
        <family val="2"/>
      </rPr>
      <t>ESCALA</t>
    </r>
  </si>
  <si>
    <r>
      <rPr>
        <sz val="3.5"/>
        <rFont val="Arial MT"/>
        <family val="2"/>
      </rPr>
      <t>B: Zona de Riesgo Baja, asumir el riesgo</t>
    </r>
  </si>
  <si>
    <r>
      <rPr>
        <sz val="3.5"/>
        <rFont val="Arial MT"/>
        <family val="2"/>
      </rPr>
      <t>BAJO</t>
    </r>
  </si>
  <si>
    <r>
      <rPr>
        <sz val="3.5"/>
        <rFont val="Arial MT"/>
        <family val="2"/>
      </rPr>
      <t>M: Zona de Riesgo Moderada, asumir y reducir el riesgo</t>
    </r>
  </si>
  <si>
    <r>
      <rPr>
        <sz val="3.5"/>
        <rFont val="Arial MT"/>
        <family val="2"/>
      </rPr>
      <t>MODERADO</t>
    </r>
  </si>
  <si>
    <r>
      <rPr>
        <sz val="3.5"/>
        <rFont val="Arial MT"/>
        <family val="2"/>
      </rPr>
      <t>A: Zona de Riesgo Alta, reducir, evitar, compartir o trasferir el riesgo</t>
    </r>
  </si>
  <si>
    <r>
      <rPr>
        <sz val="3.5"/>
        <rFont val="Arial MT"/>
        <family val="2"/>
      </rPr>
      <t>ALTO</t>
    </r>
  </si>
  <si>
    <r>
      <rPr>
        <sz val="3.5"/>
        <rFont val="Arial MT"/>
        <family val="2"/>
      </rPr>
      <t>E: Zona de Riesgo Extrema, evitar, reducir, compartir o trasferir el riesgo</t>
    </r>
  </si>
  <si>
    <r>
      <rPr>
        <sz val="3.5"/>
        <rFont val="Arial MT"/>
        <family val="2"/>
      </rPr>
      <t>CATASTRÓFICO</t>
    </r>
  </si>
  <si>
    <r>
      <rPr>
        <b/>
        <sz val="9"/>
        <color theme="1"/>
        <rFont val="Cambria"/>
        <family val="2"/>
        <scheme val="major"/>
      </rPr>
      <t>Fecha</t>
    </r>
    <r>
      <rPr>
        <sz val="9"/>
        <color theme="1"/>
        <rFont val="Cambria"/>
        <family val="2"/>
        <scheme val="major"/>
      </rPr>
      <t>: 29 de junio de 2021</t>
    </r>
  </si>
  <si>
    <t>MATRIZ DE RIESGOS PARA LA IMPLEMENTACIÓN DE LA POLÍTICA DE CATASTRO MULTIPROPÓSITO Y FORMALIZACIÓN Y DE LOS CRÉDITOS BM-BID</t>
  </si>
  <si>
    <r>
      <rPr>
        <b/>
        <sz val="9"/>
        <color theme="1"/>
        <rFont val="Cambria"/>
        <family val="2"/>
        <scheme val="major"/>
      </rPr>
      <t>Versión:</t>
    </r>
    <r>
      <rPr>
        <sz val="9"/>
        <color theme="1"/>
        <rFont val="Cambria"/>
        <family val="2"/>
        <scheme val="major"/>
      </rPr>
      <t xml:space="preserve"> 2</t>
    </r>
  </si>
  <si>
    <t>Número</t>
  </si>
  <si>
    <t>Aplicación</t>
  </si>
  <si>
    <t xml:space="preserve">Etapa del Proceso </t>
  </si>
  <si>
    <t>Tipo de riesgo</t>
  </si>
  <si>
    <t xml:space="preserve">Riesgo -Causa </t>
  </si>
  <si>
    <t>Riesgo-Consecuencia</t>
  </si>
  <si>
    <r>
      <t xml:space="preserve">Probabilidad
</t>
    </r>
    <r>
      <rPr>
        <sz val="9"/>
        <rFont val="Cambria"/>
        <family val="2"/>
        <scheme val="major"/>
      </rPr>
      <t>Bajo: 1
Medio: 2
Alto: 3</t>
    </r>
  </si>
  <si>
    <r>
      <t xml:space="preserve">Impacto
</t>
    </r>
    <r>
      <rPr>
        <sz val="9"/>
        <rFont val="Cambria"/>
        <family val="2"/>
        <scheme val="major"/>
      </rPr>
      <t>Bajo: 1
Medio: 2
Alto: 3</t>
    </r>
  </si>
  <si>
    <r>
      <t xml:space="preserve"> Evaluación Valor
 </t>
    </r>
    <r>
      <rPr>
        <sz val="9"/>
        <rFont val="Cambria"/>
        <family val="2"/>
        <scheme val="major"/>
      </rPr>
      <t xml:space="preserve"> (1 al 9)</t>
    </r>
  </si>
  <si>
    <t>Evaluación nivel de Riesgo   (A/M/B)</t>
  </si>
  <si>
    <t>Acción de Mitigación</t>
  </si>
  <si>
    <t>Entidad responsable de la acción de respuesta</t>
  </si>
  <si>
    <t xml:space="preserve">Dependencia responsable de la acción de respuesta </t>
  </si>
  <si>
    <t xml:space="preserve">Indicador de cumplimiento </t>
  </si>
  <si>
    <t>II Seguimiento  (31 junio de 2022)</t>
  </si>
  <si>
    <t xml:space="preserve">Responsable y descripción de la situación y accion de mitigación </t>
  </si>
  <si>
    <t>Crédito</t>
  </si>
  <si>
    <t xml:space="preserve">Transversal </t>
  </si>
  <si>
    <t>Variación de la tasa de cambio del Proyecto hacia un menor/mayor valor</t>
  </si>
  <si>
    <t>Menor/Mayor cantidad de recursos en pesos.
Disminución/Aumento de la capacidad adquisitiva de cada entidad
Ajustar las actividades  del proyecto</t>
  </si>
  <si>
    <t xml:space="preserve">Reservar el diferencial a favor en tasa de cambio dentro de una línea del PEP-POA
</t>
  </si>
  <si>
    <t>DNP, IGAC, ANT, SNR</t>
  </si>
  <si>
    <t>Unidad de Coordinación del crédito, Unidades de gestión del crédito – Especialistas financieros</t>
  </si>
  <si>
    <t>PEP-POA con línea de diferencial en cambio a favor</t>
  </si>
  <si>
    <t xml:space="preserve">No se ha materializado </t>
  </si>
  <si>
    <t>Unidad de Gestión</t>
  </si>
  <si>
    <t>Definir de acuerdo con las necesidades del proyecto, el direccionamiento de los recursos adicionales.</t>
  </si>
  <si>
    <t>DNP/Mesa Técnica</t>
  </si>
  <si>
    <t>Unidad de Coordinación/ Mesa Tecnica</t>
  </si>
  <si>
    <t>Acta de reunión que consigna las necesidades y lineamientos para direcconamiento de recursos adicionales.</t>
  </si>
  <si>
    <t>Actualización de la tasa de cambio del Proyecto hacia un menor valor</t>
  </si>
  <si>
    <t xml:space="preserve">Revisión y actualización de las proyecciones presupuestales para la ejecución de las actividades de acuerdo con la necesidad </t>
  </si>
  <si>
    <t xml:space="preserve">PEP-POA actualizado de acuerdo con la necesidad identificada.
Flujos de caja ajustados en virtud del POA
Matriz de resultados ajustada a nivel de producto, </t>
  </si>
  <si>
    <t>Atender las instrucciones y comunicados de los Bancos con relación a las fluctuaciones de las tasas de cambio en relación con la asignación de recursos y el cumplimiento de metas.</t>
  </si>
  <si>
    <t>Unidad de Coordinación del crédito, Unidades de Gestión.</t>
  </si>
  <si>
    <t>Implementación de instrucciones dadas por los Bancos verificada.</t>
  </si>
  <si>
    <t>Articulación entre actores</t>
  </si>
  <si>
    <t>Falta de consenso en las decisiones que deben tomarse en las instancias directivas del crédito (comité directivo y mesa técnicas)</t>
  </si>
  <si>
    <t>Imposibilidad en la toma de decisión.
Retrasos en la ejecución de las actividades
Incumplimiento de las metas
Generación de ambiente no deseable para el proyecto</t>
  </si>
  <si>
    <t>DNP / Comité Directivo</t>
  </si>
  <si>
    <t>Unidad de Coordinación del crédito/NA</t>
  </si>
  <si>
    <t>Mesas de trabajo técnicas previas a las sesiones de Comité Directivo citadas para lograr decisiones por unanimidad.</t>
  </si>
  <si>
    <t>Remisión previa y con la debida antelación de los documentos técnicos objeto de las sesiones de Comité Directivo, y mesa técnica para efectos de buscar el conocimiento de los miembros de las instancias del CD y consenso en sus desiciones.</t>
  </si>
  <si>
    <t>DNP</t>
  </si>
  <si>
    <t>Unidad de Coordinación del crédito</t>
  </si>
  <si>
    <t>Correo electrónico que remite la documentación con antelación a las sesiones.</t>
  </si>
  <si>
    <t xml:space="preserve">Activación y citación de las mesas de apoyo definidas en el reglamento operativo: mesa de apoyo administrativa y operativa, de fortalecimiento instutucional, de tecnología, de salvaguardas y de trabajo en campo, para tratar los temas objeto de decisiones por parte la mesa técnica, previa su citación y sesión. </t>
  </si>
  <si>
    <t>Unidad de Coordinación del crédito/Mesas de Apoyo</t>
  </si>
  <si>
    <t>Actas o ayudas de memoria de las reuniones de mesas de apoyo citadas.</t>
  </si>
  <si>
    <t>Política/crédito</t>
  </si>
  <si>
    <t>Falta de consenso en las decisiones que deben tomarse en las instancias de Gobierno para el segumiento a la política (CSAOSR, Comité Técnico)</t>
  </si>
  <si>
    <t xml:space="preserve">Citación a mesas de trabajo previas a las sesiones del CSAOSR y Comité técnico, con los delegados técnicos de dichas entidades para efectos de adelantar las explicaciones y llegar a consensos frente a los asuntos objeto de desición.  </t>
  </si>
  <si>
    <t>Secretaria Técnica CSAOSR y Comité Técnico</t>
  </si>
  <si>
    <t>Mesas de trabajo técnicas previas a a las sesiones de CSAOSR y Comité Técnico citadas para lograr decisiones por unanimidad.</t>
  </si>
  <si>
    <t>Remisión previa y con la debida antelación de los documentos técnicos objeto de las sesiones  del CSAOSR y Comité técnico, para efectos de buscar el conocimiento de los miembros de las instancias y consenso en sus desiciones.</t>
  </si>
  <si>
    <t>Restricciones presupuestales por parte de la Dirección General de Prespupuesto que impiden llevar a cabo las actividades planeadas por las entidades (p.e no asignación de espacio fiscal requerido, bloqueo de recursos etc)</t>
  </si>
  <si>
    <t xml:space="preserve">Retraso en los cronogramas de ejecución  
Incumplimiento en las metas físicas y financieras   </t>
  </si>
  <si>
    <t xml:space="preserve">Realizar en el tercer trimestre de cada año, una sesión de trabajo entre los integrantes de la Mesa Técnica de Coordinación de los créditos , MinHacienda y DNP para buscar informar las proyecciones presupuestales y procurar asegurar los recursos necesarios para la ejecución del proyecto. 
</t>
  </si>
  <si>
    <t>Unidad coordinadora/ Unidades de gestión</t>
  </si>
  <si>
    <t>Espacio fiscal solicitado aprobado.</t>
  </si>
  <si>
    <t xml:space="preserve">Diálogo permanente entre la Coordinación del Proyecto con los responsables de presupuesto en el nivel central y los socios estrategicos para garantizar  los recursos necesarios a incorporar en la Ley de  presupuesto de cada vigencia </t>
  </si>
  <si>
    <t xml:space="preserve">Coordinación del proyecto </t>
  </si>
  <si>
    <t>Solicitud de recursos a la Subdirección de Crédito del DNP</t>
  </si>
  <si>
    <t>Seguimiento  mensual a la ejecución presupuestal de los recursos asignados anualmente a las entidades ejecutoras para el cumplimiento de sus actividades misionales en el marco del Crédito</t>
  </si>
  <si>
    <t xml:space="preserve">Informes mensuales de seguimiento.  </t>
  </si>
  <si>
    <t>Contractual</t>
  </si>
  <si>
    <t xml:space="preserve">Retraso en la labores de planificación, construcción y consolidación del PEP/POA y PA del Proyecto </t>
  </si>
  <si>
    <t>Retrasos en los cronogramas de ejecución y en la estructuración de las herramientas del gestión del proyecto.</t>
  </si>
  <si>
    <t>Activación y puesta en operación de la mesa de apoyo administrativo y operativo creada en el ROP para garantizar la planificación del Proyecto y hacer el respectivo seguimiento a las metas y resultados del mismo a nivel técnico, operativo y fiduciario.</t>
  </si>
  <si>
    <t xml:space="preserve">Actas o ayudas de memoria de la Mesa de Apoyo administrativo y operativo  </t>
  </si>
  <si>
    <t>Retrasos en los cronogramas precontractuales del proyecto</t>
  </si>
  <si>
    <t>Retraso de cronogramas de ejecución de las actividades
Retraso en los indicadores y objetivos del proyecto.</t>
  </si>
  <si>
    <t>Activación y puesta en operación de la mesa de apoyo administrativo y operativo creada en el ROP para garantizar la planificación del Proyecto y hacer el respectivo seguimiento a los cronogramas precontractuales</t>
  </si>
  <si>
    <t xml:space="preserve">Unidad de coordinación / Unidades de Gestión/ Mesa de Apoyo Administrativo y Operativo  </t>
  </si>
  <si>
    <t>Mesa de Apoyo administrativo y operativo en funcionamiento para garantizar la planificación del proyecto.</t>
  </si>
  <si>
    <t xml:space="preserve">Dirección de Gestión Catastral </t>
  </si>
  <si>
    <t>Salvaguardas</t>
  </si>
  <si>
    <t>Retrasos en la concertación de los protocolos de intervención para territorios con presencia de comunidades étnicas ante las instancias correspondientes</t>
  </si>
  <si>
    <t>Retrasos en el inicio de las labores operativas de campo programadas por parte de las entidades ejecutoras.</t>
  </si>
  <si>
    <t>Estructuración e implementación de cronogramas de construcción y consenso con la Mesa Permanente de Concertación y con los representantes designados por las comunidades negras, afrocolombianas, raizales y palenqueras y la instancia Rrom para la aprobación de los protocolos o guías de intervención.</t>
  </si>
  <si>
    <t>DNP, IGAC, ANT</t>
  </si>
  <si>
    <t>Unidades de gestión/Especialistas en salvaguardas/Áreas misionales según competencia</t>
  </si>
  <si>
    <t>Guías aprobadas e integradas en el ROP. Todas las quejas y reclamos relacionadas con territorios étnicos son registradas y tratadas según los procedimientos del mecanismo de Guías aprobadas e integradas en el ROP. Todas las quejas y reclamos relacionadas con territorios étnicos son registradas y tratadas según los procedimientos del mecanismo de quejas y reclamos del programa.</t>
  </si>
  <si>
    <t xml:space="preserve">Salvaguarda social </t>
  </si>
  <si>
    <t xml:space="preserve">Ejecución de labores de identificación de polígonos a través de métodos indirectos (pe. reconstrucción de linderos a través de colindantes)
</t>
  </si>
  <si>
    <t xml:space="preserve"> IGAC, ANT</t>
  </si>
  <si>
    <t>Unidades de gestión/socios estratégicos, operadores y contratistas</t>
  </si>
  <si>
    <t xml:space="preserve">
Identificación y cierre predial del 100% de los municipios objeto de intervención. </t>
  </si>
  <si>
    <t xml:space="preserve">No acuerdo con los representantes de las comunidades étnicas frente a los protocolos de intervención para la ejecución de actividades de gestión catastral y ordenamiento social de la propiedad en territorios con presencia de comunidades étnicas  </t>
  </si>
  <si>
    <t>Afectación a la seguridad jurídica de territorios étnicos, incluidos los de ocupación ancestral
Imposibilidad de ejecutar actividades de gestión catastral y osp (cuando corresponda) en municipios con presencia de comunidades étnicas
Municipios con actividades de barrido predial incompletas, excluyen territorios</t>
  </si>
  <si>
    <t>Concertación de métodos colaborativos con las comunidades étnicas para levantamiento de su información.</t>
  </si>
  <si>
    <t>Métodos colaborativos concertados con las comunidades étnicas para levantamiento de la información catastral en sus territorios.</t>
  </si>
  <si>
    <t xml:space="preserve">Revisar si se materalizado este riesgo </t>
  </si>
  <si>
    <t>Deficiente implementación de los lineamientos de género que garantizan el enfoque diferencial en las intervenciones.</t>
  </si>
  <si>
    <t>Desconocimiento del derecho de las mujeres a la propiedad. 
Retraso en los cronogramas de ejecución del proyecto
Incumplimiento en las metas físicas y financieras del proyecto</t>
  </si>
  <si>
    <t>Capacitación a los operadores o de los socios estratégicos en las salvaguardas, los lineamientos y normatividad en materia de género.</t>
  </si>
  <si>
    <t>Capacitaciones a los operadores y socios estratégicos en las salvaguardas, lineamientos y normatividad en materia de género.</t>
  </si>
  <si>
    <t>Aplicación de la estrategia de género incluida en el MGAS y de los lineamiento normativos de género en osp cuando corresponda.</t>
  </si>
  <si>
    <t>ANT</t>
  </si>
  <si>
    <t xml:space="preserve">Unidades de gestión/Especialistas en salvaguardas / operadores o socios estratégicos </t>
  </si>
  <si>
    <t>Títulos emitidos por la ANT que incoporan a una mujer como titular de derecho de dominio, sola o con su pareja, según la proporción determinada como meta en PDD, con los bancos y socios estratégicos</t>
  </si>
  <si>
    <t>Desinformación e interpretación equivocada por parte de los ocupantes de áreas con restricciones ambientales frente al alcance de los procesos catastrales y de ordenamiento social de la propiedad que se adelanten, que pueden ocasionar afectaciones ambientales negativas.</t>
  </si>
  <si>
    <t>Resistencia de la comunidad a la implementación del proyecto.
Reclamaciones en los procesos de socialización ante las entidades ejecutoras. 
Cambio indeseado del uso del suelo
Ampliación de la frontera agropecuaria.</t>
  </si>
  <si>
    <t>Diseño e implementación de la  estrategia de difusión y comunicaciones y estrategia de participación ciudadana  que incluye dentro de su contenido la aclaración frente al alcance de las intervenciones de formalización sobre predios con restricciones ambientales.</t>
  </si>
  <si>
    <t>Unidades de gestión/ Socios estratégicos y operadores/</t>
  </si>
  <si>
    <t>Mensajes y estrategias clave para áreas de interés ambiental incluidos en la estrategia de difusión y comunicaciones y estrategia de participación ciudadana   relacionados con este tema, elaborados y ejecutados.</t>
  </si>
  <si>
    <t>Capacitación al personal  técnico y jurídico vinculado por los operadores o socios estratégicos en donde se expliquen las restricciones para adelantar procesos de regularización sobre predios con restricciones ambientales y régimen aplicable</t>
  </si>
  <si>
    <t>Unidades de gestión/Contratistas/ operadores o socios estratégicos</t>
  </si>
  <si>
    <t>Capacitaciones realizadas que incluyen la explicación sobre las restricciones para adelantar porcesos de regularización sobre predios con restricciones ambientales y régimen aplicable.</t>
  </si>
  <si>
    <t>Formulación y aplicación de lineamientos y salvaguardas ambientales para la implementación de intervenciones en materia de catastro y osp.</t>
  </si>
  <si>
    <t>Unidades de gestión/ Salvaguardas ambientales</t>
  </si>
  <si>
    <t>Lineamientos y salvaguardas ambientales para la implementación de intervenciones en materia de catastro y osp formulados</t>
  </si>
  <si>
    <t>Generación de espacios articulación con autoridades ambientales con jurisdicción en los municipios objeto de intervención en desarrollo de las operaciones en territorio.</t>
  </si>
  <si>
    <t>Unidades de gestión/ Socios estratégicos y operadores/contratistas</t>
  </si>
  <si>
    <t xml:space="preserve">Actas de reunión de las sesiones de articulación con autoridades ambientales con jurisdicción en los municipios objeto de intervención </t>
  </si>
  <si>
    <t>Oposición a la implementación del proyecto por parte personas, comunidades o algunos grupos de la comunidad</t>
  </si>
  <si>
    <t xml:space="preserve">Retrasos el cronograma y cumplimiento de metas
Imposibilidad  de cierre o retrasos en la finalización de la fase de bpm.
Imposibilidad de ingreso a los predios o no suministro de información durante el desarrollo de la visita.   </t>
  </si>
  <si>
    <t xml:space="preserve">Implementación de la estrategia de difusión y comunicaciones y estrategia de participación ciudadana  durante todas las etapas de la gestión catastral  
</t>
  </si>
  <si>
    <t>Jornadas de participación señaladas en la estrategia de difusión y comunicaciones y estrategia de participación ciudadana realizadas con las aclaraciones y mensajes</t>
  </si>
  <si>
    <t xml:space="preserve">
Implementación mecanismo de quejas y reclamos (conforme lo indicado en PGAS). 
</t>
  </si>
  <si>
    <t>DNP, IGAC, ANT,SNR</t>
  </si>
  <si>
    <t>Unidades de gestión</t>
  </si>
  <si>
    <t>Quejas y reclamos registradas y tramitadas según los procedimientos del mecanismo de quejas y reclamos del programa.</t>
  </si>
  <si>
    <t>Incorporación de mecanismos de concertación en el plan de intervención de los municipios objeto de intervención.</t>
  </si>
  <si>
    <t>Mecanismos de concertación incluidos en el plan de intervención de los municipios objeto de intervención elaborados por los Socios estratégicos y operadores/contratistas.</t>
  </si>
  <si>
    <t>Seguridad y orden público</t>
  </si>
  <si>
    <t>Presencia de minas antipersonas(MAP), municiones sin explotar (MUSE) y artefactos explosivos improvisados (AEI) en los municipios objeto de intervención, sin planes de desminado programados y/o ejecutados en el término de ejecución del Programa.</t>
  </si>
  <si>
    <t>Afectación a la integridad física del personal responsable de las intervenciones en campo.</t>
  </si>
  <si>
    <t>Instalación de una mesa de seguridad para el monitoreo y seguimiento de las intervenciones en el marco de la Política, en donde se incluyen temas relacionados con MAP, MUSE y AEI</t>
  </si>
  <si>
    <t>DNP, IGAC, ANT en coordinación con MinDefensa/Oficina de Alto Comisionado de Paz</t>
  </si>
  <si>
    <t>Unidad de Coordinación del crédito/Unidades de gestión/ Dirección de Seguridad Publica e Infraestructura de Min Defensa y Grupo AICMA de OAP</t>
  </si>
  <si>
    <t>Mesa de seguridad instalada y en operación - Acta</t>
  </si>
  <si>
    <t>No ha iniciado su ejecución</t>
  </si>
  <si>
    <t>Estructuración de un protocolo de prevención y respuesta (mitigación previa y mitigación en operación) ante presencia de MAP, MUSE y AEI</t>
  </si>
  <si>
    <t>DNP, IGAC, ANT en coordinación con MinDefensa/Oficina de Alto Comisionado de Paz/ Fuerzas Militares</t>
  </si>
  <si>
    <t>Unidad de Coordinación del crédito/Unidades de gestión/ Dirección de Seguridad Publica e Infraestructura de Min Defensa y Grupo AICMA de OAP/ Fuerzas Militares</t>
  </si>
  <si>
    <t>Protocolo elaborado.</t>
  </si>
  <si>
    <t>Para municipios no priorizados por la OAP para intervenciones en materia de desminado, adelantar análisis de afectación de los municipios y privilegiar la implementación de métodos indirectos de captura para el reconocimiento predial</t>
  </si>
  <si>
    <t>Unidad de Coordinación del crédito/Unidades de gestión</t>
  </si>
  <si>
    <t>Análisis de afectación elaborado y diseño de plan operativo teniendo en cuenta esta variable.</t>
  </si>
  <si>
    <t>Condiciones de seguridad asociados a presencia de grupos armados (organizados, delincuenciales o residuales) o situaciones de orden público (cultivos ilícitos, extracción ilegal de minerales, etc).</t>
  </si>
  <si>
    <t>Retraso en los cronogramas de implementación de las actividades en terreno._x000B__x000B_Afectación a la integridad física del personal responsable de las intervenciones en campo.
Intimidación a la comunidad para que no participe en el proyecto
Amenazas a los líderes sociales por participar en el proyecto.</t>
  </si>
  <si>
    <t>Estructuración de protocolo de seguridad (que incluya plan de comunicación y participación social e instancias para evaluar situaciones de riesgo en materia de seguridad) para el acceso al territorio con participación del Ministerio de Defensa y fuerzas armadas.</t>
  </si>
  <si>
    <t>DNP, IGAC, ANT en coordinación con MinDefensa, autoridades locales.</t>
  </si>
  <si>
    <t>Unidad coordinadora y Unidades de gestión/Área misional responsable</t>
  </si>
  <si>
    <t>Protocolo de seguridad estructurado para efectos de la intervención de los municipios.</t>
  </si>
  <si>
    <t>Establecimiento de comités operativos de campo que trabajen directamente con comunidades y autoridades locales.</t>
  </si>
  <si>
    <t>Unidad coordinadora y Unidades de gestión</t>
  </si>
  <si>
    <t>Comités operativos de campo funcionando de forma articulada con comunidades y autoridades locales.</t>
  </si>
  <si>
    <t xml:space="preserve">Socialización de rutas diferenciales para la atención en temas de seguridad en la estrategia de comunicaciones </t>
  </si>
  <si>
    <t>Mesas técnicas con cada uno de los actores que lideran estas rutas.</t>
  </si>
  <si>
    <t xml:space="preserve">Socialización de rutas para la protección de líderes sociales </t>
  </si>
  <si>
    <t>Suspensión de las intervenciones en terreno, por variación de las condiciones de seguridad que ponen en riesgo la operación y al personal vinculado</t>
  </si>
  <si>
    <t>Retraso en los cronogramas de implementación de las actividades en terreno.
Afectación a la integridad física del personal responsable de las intervenciones en campo.</t>
  </si>
  <si>
    <t xml:space="preserve">Implementación de la instancia de coordinación y evaluación de situaciones de riesgo en materia de seguridad (entidades ejecutoras, autoridades locales, ministerio público, fuerzas armadas)) señalada en el protocolo formulado, para evaluar situación presentada y tomar decisiones frente a la operación.  </t>
  </si>
  <si>
    <t>Comité de seguridad de la operación</t>
  </si>
  <si>
    <t>Protocolo de seguridad en implementación.</t>
  </si>
  <si>
    <t>Suspensión de las intervenciones en terreno, por variación de las condiciones de seguridad que ponen en riesgo la operación y al personal vinculado..</t>
  </si>
  <si>
    <t>Establecimiento y puesta en funcionamiento de comités operativos de campo (entidades ejecutoras, autoridades locales, ministerio público, fuerzas armadas) que trabajen directamente con comunidades y autoridades locales para acompañar el avance en la operación y prevenirr situaciones de riesgo.</t>
  </si>
  <si>
    <t>Unidad coordinadora y Unidades de gestión/ / Socios estratégicos y operadores/contratistas</t>
  </si>
  <si>
    <t xml:space="preserve">Otros tipos </t>
  </si>
  <si>
    <t>Cambios en los cargos estratégicos que intervienen en la implementación</t>
  </si>
  <si>
    <t>Retraso en los cronogramas de implementación
Falta de continuidad en la toma de decisiones.
Ajustes en las actividades que podrían retrasar la ejecución
Incumplimiento de metas</t>
  </si>
  <si>
    <t>Estructuración de informes semestrales de implementación del crédito</t>
  </si>
  <si>
    <t>Informes semestrales estructurados</t>
  </si>
  <si>
    <t xml:space="preserve">Operativa </t>
  </si>
  <si>
    <t>Técnico</t>
  </si>
  <si>
    <t>Personal técnico insuficiente disponible a nivel nacional para la ejecución de las actividades de cm y osp.</t>
  </si>
  <si>
    <t>Retraso en el cronograma
Restraso en el cumplimiento de metas</t>
  </si>
  <si>
    <t>Diseño de la estrategia de capacitación y formación de capacidades en materia de cm y osp, que incluya acciones a corto, mediano y largo plazo; definiendo cursos cortos, inclusión de practicantes y formación técnica y profesional, entre otros y que vincule la totalidad de la oferta académica a nivel nacional.</t>
  </si>
  <si>
    <t>DNP,  DANE, IGAC, ANT, SNR con apoyo de cooperantes</t>
  </si>
  <si>
    <t>Unidad coordinadora/Dirección General/ Unidades de gestión/ äreas técnicas responsables.</t>
  </si>
  <si>
    <t>Estrategia de capacitación y formación de capacidades formulada</t>
  </si>
  <si>
    <t>Gestionar y promover la implementación de la estrategia de capacitación y formación de capacidades en materia de cm y osp, que incluye acciones a corto, mediano y largo plazo; definiendo cursos cortos, inclusión de practicantes y formación técnica y profesional, entre otros y que vincule la totalidad de la oferta académica a nivel nacional.</t>
  </si>
  <si>
    <t>DNP,  IGAC, ANT, SNR en coordinación con Min Educación, ESAP, SENA, Universidades y Cooperantes</t>
  </si>
  <si>
    <t>Unidad coordinadora/Unidades de gestión/ / äreas técnicas responsables.</t>
  </si>
  <si>
    <t>Programas para la generación de conocimiento de recurso humano experto estructurados  y en ejecución por parte de las entidades competentes</t>
  </si>
  <si>
    <t>No se ha materializado. La gestión en los 8 Municipios se cerró en este trimestre</t>
  </si>
  <si>
    <t>Realización de jornadas de nivelación de conocimiento y estandarización de conceptos a los operadores y socios estratégicos sobre conceptos básicos y metodologías en materia de cm y osp</t>
  </si>
  <si>
    <t xml:space="preserve">IGAC, ANT </t>
  </si>
  <si>
    <t>Unidades de gestión / Áreas técnicas misionales responsables</t>
  </si>
  <si>
    <t>Operadores y socios estratégicos con jornadas de nivelación de conocimientos ejecutadas por parte de las entidades ejecutoras.</t>
  </si>
  <si>
    <t>Tecnológico</t>
  </si>
  <si>
    <t>Demoras en la adaptación de los sistemas de información misionales de las entidades ejecutoras conforme al modelo LADMCOL</t>
  </si>
  <si>
    <t>Imposibilidad de gestionar la información catastral y registral de los municipios objeto de intervención.
Imposibilidad de interoperabilidad entre los sistemas de información de las entidades.
Demoras en la implementación de la IDE-AT</t>
  </si>
  <si>
    <t>Adopción formal del modelo núcleo LADMCOL catastro - registro y de los modelos extendidos de OSP  por cada una de las entidades participantes según su competencia para garantizar interoperabilidad y facilitar la puesta en marcha de la IDE-AT</t>
  </si>
  <si>
    <t xml:space="preserve"> IGAC, SNR</t>
  </si>
  <si>
    <t>Directores de entidades</t>
  </si>
  <si>
    <t>Acto administrativo que adopta el estándar LADMCOL correspondiente (nucleo o extendido) proferido por las entidades ejecutoras.</t>
  </si>
  <si>
    <t>Tecnológia</t>
  </si>
  <si>
    <t>Adaptación de los sistemas de información misionales conforme al modelo LADMCOL, según a cronograma establecido.</t>
  </si>
  <si>
    <t xml:space="preserve"> IGAC, ANT, SNR</t>
  </si>
  <si>
    <t xml:space="preserve">Unidades de gestión / Oficinas de Tecnología e informática de las entidades participantes. </t>
  </si>
  <si>
    <t>Sistemas de información misionales adaptados conforme al modelo LADMCOL.  Los avances se evidencian en Informe de la UC respecto a cumplimiento en la adopción del estándar.</t>
  </si>
  <si>
    <t>Posoperativa</t>
  </si>
  <si>
    <t>Débil capacidad institucional de los municipios intervenidos para el uso y aprovechamiento de la información catastral multipropósito.</t>
  </si>
  <si>
    <t>Insuficiente aprovechamiento de la información catastral y registral para los procesos de fortalecimiento fiscal, ordenamiento territorial, ambiental y planeación económica y social.
Desactualización de la información catastral y registral</t>
  </si>
  <si>
    <t>Diseño e implementación de la estrategia de fortalecimiento de capacidades en CM dirigido a entidades territoriales, estructurado por categorías de municipios e implementado por regiones funcionales.</t>
  </si>
  <si>
    <t xml:space="preserve">DNP, IGAC </t>
  </si>
  <si>
    <t>Unidad coordinadora/Áreas técnicas misionales</t>
  </si>
  <si>
    <t>Plan de fortalecimiento municipal formulado y en implementación.   Los avances se evidencian en Informes periódicos sobre implementación.</t>
  </si>
  <si>
    <t xml:space="preserve">Disponibilidad permanente de los datos catastrales y registrales en los sistemas misionales o en el RDM por parte de las entidades territoriales  </t>
  </si>
  <si>
    <t>IGAC, SNR</t>
  </si>
  <si>
    <t>Unidades de Gestión/Áreas técnicas misionales</t>
  </si>
  <si>
    <t xml:space="preserve">Datos actualizados y disponibles para su uso </t>
  </si>
  <si>
    <t xml:space="preserve">Inadecuada estimación para la ejecución de las actividades proyectadas en los diferentes componentes del Proyecto.   </t>
  </si>
  <si>
    <t xml:space="preserve">Déficit presupuestal para la ejecución de actividades programadas. 
Incumplimiento en las metas pactadas </t>
  </si>
  <si>
    <t xml:space="preserve">Estructuración técnica de los costeos para la implementación de las actividades incluidas en los diferentes componentes para iniciar la etapa de estudio de mercado </t>
  </si>
  <si>
    <t>Unidad coordinadora / Unidades de Gestión y Dependencias técnicas misionales de las entidades ejecutoras</t>
  </si>
  <si>
    <t>Costeos estructurados técnicamente  para la implementación de las actividades incluidas en los diferentes componentes acompañados de su estudio de mercado correspondiente.</t>
  </si>
  <si>
    <t xml:space="preserve">Ajustar las condiciones de ejecución técnica del proyecto a los resultados de los estudios de mercado realizados para las actividades proyectadas  </t>
  </si>
  <si>
    <t xml:space="preserve">Actas de  la instancia correspondiente definida para cada entidad en el ROP en donde se aprueban las condiciones de ejecución técnica ajustadas de acuerdo con el resultado del estudio de mercado </t>
  </si>
  <si>
    <t>Cambios normativos en los procesos de catastro multiproósito, registro de la propiedad y ordenamiento social de la propiedad expedidos en desarrollo de la operación.</t>
  </si>
  <si>
    <t xml:space="preserve">Déficit presupuestal para la ejecución de actividades programadas.
Reprocesos que el cumplimiento de cronogramas. 
Incumplimiento en las metas pactadas
Necesidad de adaptación de las guías, formatos y procedimientos al nuevo orden normativo 
</t>
  </si>
  <si>
    <t>Expedición de normas con el debido cumplimiento de la fase de consulta pública y que incorporan régimen de transición, excepciones o mecanismos especiales para regular el tránsito de una regulación a otra aplicable a  intervenciones cuyo inicio se haya dado antes de su publicación.</t>
  </si>
  <si>
    <t>IGAC, ANT, SNR</t>
  </si>
  <si>
    <t>Directivos</t>
  </si>
  <si>
    <t xml:space="preserve">Normas expedidas con el debido cumplimiento de la fase de consulta pública y que incorporan régimen de transición, excepciones o mecanismos especiales para regular el tránsito de una regulación a otra brindando seguridad jurídica a los operadores y socios estratégicos.
</t>
  </si>
  <si>
    <t>Incumplimiento de los rendimientos previstos y requeridos para el desarrollo de la operación en los casos que aplique.</t>
  </si>
  <si>
    <t>Retrasos en los cronogramas de ejecución 
Retrasos en entrega de productos_x000B__x000B_Aumento de costos del proceso
Incumplimiento de las metas establecidas</t>
  </si>
  <si>
    <t xml:space="preserve">Realizar verificación mensual del cumplimiento de los rendimientos por unidades de intervención a través de reportes de seguimiento  que permitan generar alertas </t>
  </si>
  <si>
    <t>IGAC, ANT</t>
  </si>
  <si>
    <t xml:space="preserve">Unidades de gestión/ Contratistas, socios estratégicos y operadores </t>
  </si>
  <si>
    <t>Informes de seguimiento mensuales de la operación que evidencian tiempos y rendimientos de la operación.</t>
  </si>
  <si>
    <t>Se materializó. Persiste la materialización de este riesgo.
En la ejecución del municipio de Paz de Río Boyacá, se han presentado retrasos en los cronogramas de ejecución y entrega de productos catastrales. Dado el volumen de predios para revisar en campo y de los tiempos contractuales del IGAC, se evidenció un retarso en los cronogramas de ejcución, traducido en los procesos de verificación mensual de cumplimiento de los rendimientos y un retraso en los tiempos de operación. Esta situación conllevó a tiempos más largos en la subsanación de inconsistenias por el operador.
Se ajustaron los cronogramas y se amplio el tiempo coen el operador.</t>
  </si>
  <si>
    <t>Retraso cronogramas</t>
  </si>
  <si>
    <t>Estructuración de un tablero de control, concertado con las entidades, que permita evidenciar el seguimiento estratégico y operativo de las interevnciones y genere alertas para la implementación de acciones con la oportunidad requerida.</t>
  </si>
  <si>
    <t>DNP, IGAC, ANT, SNR con apoyo de cooperantes</t>
  </si>
  <si>
    <t>Tablero de control concertado, y en implementación</t>
  </si>
  <si>
    <t>Incumplimiento de las condiciones contractuales por parte del operador o socio estratégico para la ejecución de las actividades catastrales y/o de ordenamiento social de la propiedad.</t>
  </si>
  <si>
    <t>Incumplimientos en los cronogramas de ejecución misionales y en la entrega de productos por parte de las entidades ejecutoras</t>
  </si>
  <si>
    <t>Estructuración de términos de referencia precisos y con el nivel de detalle requerido, incluyendo una sólida matriz de riesgos contractuales.</t>
  </si>
  <si>
    <t>Unidad coordinadora y Unidades de gestión, especialistas en adquisiociones/ áreas técnicas misionales</t>
  </si>
  <si>
    <t>Términos de referencia estructurados de forma precisa y con el nivel de detalle requerido  incluyendo la matriz de riesgos contractuales.</t>
  </si>
  <si>
    <t>Estructuración mensual de informes de ejecución contractuales para garantizar el monitoreo y seguimiento a las actividades pactadas.</t>
  </si>
  <si>
    <t>Informes de ejecución contractual recibidos a satisfacción y con ejecución de acuerdo con el cronograma.</t>
  </si>
  <si>
    <t>Persiste la materialización del reisgo.
El operador entrega informe de acuerdo con la aprobación de producto por parte del Instituto, sin embargo, se han presentado retrasos en la entrega de éstos toda vez que se ha tenido que ajustar el cronograma varias veces y los informes de aprobación que emite el Instituto, no han sido generados en los tiempos previstos.
La ejecución del contrato fué hasta 24 y abril BIY y 30 de Mayo BM</t>
  </si>
  <si>
    <t>Seguimiento a la ejecución contractual por parte del supervisor para resolver dudas e inquietudes durante la ejecución (puede incluir conformación de instancia de apoyo técnico a la supervisión)</t>
  </si>
  <si>
    <t>Supervisor designado. Unidad coordinadora y Unidades de gestión/ Áreas técnicas misionales</t>
  </si>
  <si>
    <t>Informes de supervisión o documento que haga sus veces elaborados.</t>
  </si>
  <si>
    <t>Incluir en los TR de los procesos las garantías de cumplimiento que hacen parte de los requerimientos estándar definidos por los Bancos, identificando las coberturas para los procesos según su naturaleza</t>
  </si>
  <si>
    <t>Garantías de cumplimiento efectivamente incorporada en los términos de referencia.</t>
  </si>
  <si>
    <t>Presentación de ofertas con precios sustancialmente diferentes a los obtenidos en los estudios de mercado.</t>
  </si>
  <si>
    <t>Los criterios de selección del contratista son manipulados por los proponentes
Demoras en la adjudicación de procesos contractuales que afectan directamente la ejecución de cronogramas.</t>
  </si>
  <si>
    <t xml:space="preserve">Para los procesos con recursos del BM, solicitar el diligenciamiento del formato de declaración de identidad  determinado
</t>
  </si>
  <si>
    <t xml:space="preserve">Unidad de Gestión/ especialistas en adquisiciones/comités evaluadores   
</t>
  </si>
  <si>
    <t xml:space="preserve">Formato de declaración de identidad  determinado por el BM diligenciado
</t>
  </si>
  <si>
    <t xml:space="preserve">Aplicar los procedimientos establecidos en la etapa precontractual por parte de los comités evaluadores designados 
</t>
  </si>
  <si>
    <t xml:space="preserve">Formatos diligenciados de acuerdo con los procedimientos establecidos  
</t>
  </si>
  <si>
    <t xml:space="preserve">Realizar la debida publicidad a los procesos, de acuerdo con su naturaleza, para procurar la pluralidad de oferentes  </t>
  </si>
  <si>
    <t>Evidencia de la publicidad a los procesos, de acuerdo con su naturaleza,  según procedimientos</t>
  </si>
  <si>
    <t xml:space="preserve">Planeación </t>
  </si>
  <si>
    <t>Información incompleta, desactualizada, inconsistente y/o desestructurada derivada de las entidades fuente de información 2ria para los procesos de caracterización y aprestamiento de las intervenciones.</t>
  </si>
  <si>
    <t>Caracterizaciones territoriales, planes de ordenamiento social de la propiedad y en general documentos asociados a la planeación de las intervenciones erróneos o inconsistentes.
Desactualización catastral y errores en la identificación predial
No cumplimiento de la planeación
Reprocesos
Disminución en los rendimientos previstos para el reconocimiento predial
Cambios en las condiciones contractuales (tiempos y costos) pactadas con los contratistas, socios estratégicos o los operadores para la operación catastral</t>
  </si>
  <si>
    <t xml:space="preserve">Validación de la información a través de jornadas de socialización realizadas previa intervención, con la comunidad en generar, autoridades locales y líderes comunitarios.
</t>
  </si>
  <si>
    <t xml:space="preserve">Unidades de gestión / áreas técnicas misionales competentes con apoyo de contratista/socio estratégico/ operador catastral.
</t>
  </si>
  <si>
    <t xml:space="preserve">Jornadas de socialización de las intervenciones realizadas previa entrada a territorio, con participación de  autoridades locales y líderes comunitarios y con la comunidad
</t>
  </si>
  <si>
    <t xml:space="preserve">Estructuración de puntos de control durante la operación que permitan prever con antelación cambios en las condiciones de intervención de los municipios y generar las acciones correspondientes </t>
  </si>
  <si>
    <t>Unidades de gestión / Mesa de apoyo en campo – ROP/área técnica misional competente con apoyo de contratista/socio estratégico/ operador catastral</t>
  </si>
  <si>
    <t xml:space="preserve">Actas de supervisión que incluye el seguimiento a los puntos de control identificados </t>
  </si>
  <si>
    <t>Deficiencias en el funcionamiento de las herramientas de captura de las variables determinadas en los formularios o modelos de datos definidos para catastro y/o osp</t>
  </si>
  <si>
    <t>Dificultades en la operación para el levantamiento de la información. 
Pérdida de información.
Retrasos en las operaciones en terreno.</t>
  </si>
  <si>
    <t>Establecimiento de pruebas previas a la operación o testeos en ambientes simulados de operación para evidenciar errores en captura y/o transmisión de la información para su aplicación por parte de los operadores/socios estratégicos</t>
  </si>
  <si>
    <t>Unidades de gestión / Subdirección de Sistemas de Información de Tierras/Oficina de Tecnología e Informática</t>
  </si>
  <si>
    <r>
      <t xml:space="preserve">Herramientas de captura de las variables determinadas en los formularios o modelos de datos definidos para catastro y/o osp testeados previo inicio de operaciones </t>
    </r>
    <r>
      <rPr>
        <sz val="9"/>
        <color rgb="FF000000"/>
        <rFont val="Cambria"/>
        <family val="2"/>
        <scheme val="major"/>
      </rPr>
      <t>por parte de los operadores/socios estratégicos</t>
    </r>
  </si>
  <si>
    <t>Garantizar mecanismos alternos de custodia (salvaguarda de la información) por parte de operadores y socios estratégicos</t>
  </si>
  <si>
    <t xml:space="preserve">IGAC, ANT
Para política
 (Incluir Gestores) </t>
  </si>
  <si>
    <t>Mecanismos implementados y verificados</t>
  </si>
  <si>
    <t>Solicitar al socio estratégico, operador o contratista el reporte de incidencias y acciones de mejora implementadas</t>
  </si>
  <si>
    <t xml:space="preserve">IGAC, ANT
 </t>
  </si>
  <si>
    <t>Unidades de gestión / Subdirección de Sistemas de Información de Tierras/Oficina de Tecnología e Informática/Contratista/socio estratégico/ operador catastral.</t>
  </si>
  <si>
    <t>Reporte de incidencias generado mensualmente Señalando las acciones de mejora implementadas</t>
  </si>
  <si>
    <t xml:space="preserve">Inoportunidad en la entrega de las funcionalidades nuevas o ajustes a los desarrollos de software requeridos para las operaciones </t>
  </si>
  <si>
    <t>Retrasos en los cronogramas de ejecución proyectados
Riesgo de incumplimiento de metas del proyecto</t>
  </si>
  <si>
    <t xml:space="preserve">Actualización y simplificación de los procesos, procedimientos y formatos misionales relacionados con los procesos catastrales, registrales y de osp por parte de las Entidades.
 </t>
  </si>
  <si>
    <t>Oficinas Asesoras de Planeación y áreas misionales.</t>
  </si>
  <si>
    <t>Procesos, procedimientos y formatos misionales actualizados y simplificados como base para el levantamiento de requerimientos y desarrollo de funcionalidades tecnológicas.</t>
  </si>
  <si>
    <t>Formular tiempos estimados para la revisión de especificación de requerimientos y ejecución de pruebas funcionales según complejidad de los requerimientos.</t>
  </si>
  <si>
    <t>Unidades de gestión/ OTI de las entidades ejecutoras</t>
  </si>
  <si>
    <t>Cronograma o acta que contiene tiempos estimados para la revisión de especificación de requerimientos y ejecución de pruebas funcionales</t>
  </si>
  <si>
    <t>Creación de acuerdos de nivel de servicio para determinar los tiempos de solución de inconvenientes de funcionalidad identificados por los usuarios</t>
  </si>
  <si>
    <t>Acuerdos de nivel de servicio creados y en implementación</t>
  </si>
  <si>
    <t xml:space="preserve">Contar con servicios permanentes de soporte y ajuste a los desarrollos de software </t>
  </si>
  <si>
    <t>Mecanismo de soporte permanente en operación</t>
  </si>
  <si>
    <t>Adopción de metodologías ágiles de desarrollo que permiten la identificación de las falencias con mayor oportunidad</t>
  </si>
  <si>
    <t>Metodologías desarrolladas</t>
  </si>
  <si>
    <t>Limitada capacidad de almacenamiento y administración  de la información derivada de los bpm y sus documentación anexa por parte de las entidades.</t>
  </si>
  <si>
    <t>Pérdida de información.
Deficiencias en la gestión y disposición oportuna de la información.</t>
  </si>
  <si>
    <t>Elaboración de Plan de capacidad de crecimiento y herramientas de monitoreo por parte de las entidades ejecutoras para proyectar necesidades</t>
  </si>
  <si>
    <t>Plan de capacidad de crecimiento y herramientas de monitoreo elaborado</t>
  </si>
  <si>
    <t xml:space="preserve">Adquisición de soluciones para aumentar el almacenamiento de la información o repotenciar la capacidad existente por parte de las entidades que adelantan BPM. </t>
  </si>
  <si>
    <t>Solución para aumentar el almacenamiento de la información o repotenciar la capacidad existente por parte de las entidades que adelantan BPM adquirida.</t>
  </si>
  <si>
    <t>Insuficiente o inexistente acceso a internet en los territorios objeto de implementación del barrido predial masivo que limitan la sincronización, transmisión y acceso a la información en tiempo real.</t>
  </si>
  <si>
    <t xml:space="preserve">Retraso en los cronogramas de implementación de las operaciones
Pérdida de la información </t>
  </si>
  <si>
    <t xml:space="preserve">Diagnóstico previo de las condiciones de comunicación en los territorios objeto de intervención para determinación de la necesidad de implementación de mecanismos alternos 
</t>
  </si>
  <si>
    <t>Diagnóstico previo de las condiciones de comunicación en los territorios objeto de intervención elaborado</t>
  </si>
  <si>
    <t>Establecer mecanismos alternos de comunicación para garantizar la sincronización de la información por parte de los socios estratégicos, contratistas y operadores</t>
  </si>
  <si>
    <t xml:space="preserve">Unidades de gestión/ OTI de las entidades ejecutoras/Socios estratégicos, contratistas, operadores </t>
  </si>
  <si>
    <t>Mecanismo alterno de comunicación establecido o verificación de acceso a internet en territorio</t>
  </si>
  <si>
    <t xml:space="preserve">Imposibilidad de identificación física de los predios y sus construcciones </t>
  </si>
  <si>
    <t xml:space="preserve">Aumento en los costos de la operación.
Imposibilidad de identificación de la totalidad de los predios y construcciones, aumentando la desarticulación con la SNR y disminuyendo las metas del OSPR
Componente económico del catastro elaborado Sin identificación total  y/o caracterización completa de las construcciones </t>
  </si>
  <si>
    <t>Generación de insumos cartográficos con el nivel de detalle determinado por el gestor catastral en función de la estructura predial de los municipios objeto de intervención.</t>
  </si>
  <si>
    <r>
      <t>Unidades de gestión / áreas técnica misional competente a través de c</t>
    </r>
    <r>
      <rPr>
        <sz val="9"/>
        <color rgb="FF000000"/>
        <rFont val="Cambria"/>
        <family val="2"/>
        <scheme val="major"/>
      </rPr>
      <t>ontratista/socio estratégico/ operador catastro</t>
    </r>
  </si>
  <si>
    <t>Insumos cartográficos con el nivel de detalle requerido, en función de la estructura predial del municpio, generados para los procesos de bpm.</t>
  </si>
  <si>
    <t xml:space="preserve">Definición de estrategias para la consecución de información física de predios en posesión y ocupación mediante diferentes métodos </t>
  </si>
  <si>
    <t>Unidad coordinadora/ Unidades de gestión / áreas técnica misionales competentes</t>
  </si>
  <si>
    <t xml:space="preserve">Documento que incluya las estrategias para la consecución de información física de predios en posesión y ocupación  </t>
  </si>
  <si>
    <t xml:space="preserve">Revisar los insumos cartográficos para validar posibles casos de no identificación a través de métodos indirectos, para definir la proporción de uso de métodos colaborativos o directos.  </t>
  </si>
  <si>
    <t>Unidades de gestión / áreas técnica misional competente a través de contratista/socio estratégico/ operador catastro</t>
  </si>
  <si>
    <t>Documento que contiene la revisión de los insumos cartográficos que permita validar el % de predios a ser levantados a través de los diferentes métodos.</t>
  </si>
  <si>
    <t xml:space="preserve">La  variables o documentación de soporte levantada por los gestores catastrales resulta insuficiente para los procesos de OSP </t>
  </si>
  <si>
    <t>Aumento en los costos por necesidad de nuevas visitas_x000B__x000B_Retraso en los cronogramas
Disminución de metas de títulos</t>
  </si>
  <si>
    <t xml:space="preserve">Incorporar con claridad en los TR de los operadores, socios o contratistas la todalidad de las variables y documentos de soporte que deben levantarse en los bpm para su uso de procesos de ospr
</t>
  </si>
  <si>
    <t>TR de los operadores, socios o contratistas que incluyen en las especificaciones técnicas la totalidad de las variables y documentos de soporte que deben levantarse en los bpm para su uso de procesos de ospr.</t>
  </si>
  <si>
    <t>Adelantar los procesos de gestión de calidad de la información, verificando la entrega de la totalidad de insumos por parte de los operadores</t>
  </si>
  <si>
    <t>DNP, IGAC, ANT, SNR (gestor catastral)</t>
  </si>
  <si>
    <t>Informes de validación de la información levantada por los gestores verificando la entrega de la totalidad de insumos por parte de los operadores</t>
  </si>
  <si>
    <t>Dificultad en el debido diligenciamiento de la información que debe ser declarada o aportada por el solicitante en las jornadas fiso jurídicas</t>
  </si>
  <si>
    <t>Reprocesos. 
Que la información declarada no guarde coherencia con la ruta de osp seleccionada
Incumplimiento con el material probatorio de la ruta de osp seleccionada
No conformidad de los productos entregados
Incumplimiento de metas y plazos establecidos
Necesidad de recolectar documentos conducentes, pertinentes y útiles para la complementación y/o aclaración de la información diligenciada en el FISO
Aumento en los costos debido a la necesidad de regresar a territorio</t>
  </si>
  <si>
    <t>Capacitar al personal validador responsable de la verificación de la información que debe ser declarada o aportada por el solicitante en las jornadas fiso jurídicas</t>
  </si>
  <si>
    <t>Unidad gestión / Dirección de Gestión del Ordenamiento Social de la Propiedad</t>
  </si>
  <si>
    <t>Jornadas de capacitación del personal validador realizadas</t>
  </si>
  <si>
    <t xml:space="preserve">Datos incoherentes , incompletos o inexactos derivados del bpm, debido a que la persona que atiende la visita no necesariamente corresponde al titular de derecho de dominio, ocupante, poseedor o autorizado.  </t>
  </si>
  <si>
    <t>Demoras en los cronogramas.
Conflictos en la socialización de resultados
Imposibiliad de suscripción de actas de colindacia cuando aplique.</t>
  </si>
  <si>
    <t xml:space="preserve">Realización de campañas de comunicación en los municipios en donde se informe la fecha de ingreso de los equipos por unidad de intervención para los bpm a través de los medios idóneos que corresponda.
</t>
  </si>
  <si>
    <t>IGAC, ANT (gestor catastral)</t>
  </si>
  <si>
    <t>Evidencia de las campañas de comunicación realizadas.</t>
  </si>
  <si>
    <t>Proceso de socialización nivel 4 para validar al información con los titulares de derecho de dominio, ocupante, poseedor o autorizado</t>
  </si>
  <si>
    <t>Evidencia de la ejecución del proceso de socialización nivel 4</t>
  </si>
  <si>
    <t>Que se adelanten trámites de aclaración de cabida y linderos a través de procesos masivos sobre predios ya modificados a través de procesos puntuales de conservación</t>
  </si>
  <si>
    <t>Presentar información desactualizada e incoherente con cambios registrales y catastrales
Resultado del BP no con concuerde con actos administrativos individuales de aclaración de áreas expedidos previamente por el gestor catastral</t>
  </si>
  <si>
    <t xml:space="preserve">Marcar en la base de datos del municipio objeto de intervención, los predios sobre los cuales se han adelantado procesos de aclaración de cabida y linderos, como mecanismo de alerta para la operación el bpm.
</t>
  </si>
  <si>
    <t>IGAC/ANT (gestor catastral)</t>
  </si>
  <si>
    <t xml:space="preserve">Unidades de gestión / áreas técnica misional competente  </t>
  </si>
  <si>
    <t>Base de datos con predios marcados</t>
  </si>
  <si>
    <t>Informar al Gestor catastral y a la SNR en caso de ser necesario sobre actos administrativos que se encuentran en firme y que posiblemente afectaron el FMI sin el sustento necesario y que no coinciden con la realidad</t>
  </si>
  <si>
    <t>Informe elaborado</t>
  </si>
  <si>
    <t>Error en la captura de datos de contacto de los propietarios, ocupantes, poseedores y mejoratarios.</t>
  </si>
  <si>
    <t xml:space="preserve">Retraso en la ejecución del proceso.
Imposibilidad en el proceso de diligenciamiento del FISO.
Imposibilidad de recolección de documentos mínimos obligatorios para la ejecución de la ruta de osp.  
Imposibilidad de garantizar el debido proceso en la implementación de las rutas de osp.
Publicar información en las base de datos oficiales que no corresponde a la realidad, generando reprocesos en la información, impactando los costos y afectando la credibilidad  del proyecto </t>
  </si>
  <si>
    <t xml:space="preserve">Implementación de la estrategia de difusión y socialización de la operación para que a través de las jornadas masivas se identifiquen posibles errores y se rectifiquen los datos de los beneficiarios.
</t>
  </si>
  <si>
    <t xml:space="preserve">Estrategia de difusión y socialización de la operación implementada
</t>
  </si>
  <si>
    <t xml:space="preserve">
Efectuar cruce de información de bases de datos vs bases de datos oficiales y cotejar la información alfanumérica con la geográfica y ajustar las diferencias identificadas.
</t>
  </si>
  <si>
    <t xml:space="preserve">Reporte de cruce de base de datos 
 </t>
  </si>
  <si>
    <t xml:space="preserve">
Realización de validaciones o controles de calidad aleatorios </t>
  </si>
  <si>
    <t>Reporte de controles de calidad realizados</t>
  </si>
  <si>
    <t>Baja tasa de éxito en la aplicación de los Mecanismos Alternativos de Solución de Conflictos en desarrollo de la implementación de las rutas de ordenamiento social de la propiedad rural</t>
  </si>
  <si>
    <t>Retraso en la ejecución de los procesos por necesidad de procesos judiciales._x000B__x000B_Conflictividad en el territorio
Incremento de las actuaciones judiciales
Disminución de actuaciones administrativas por parte de la ANT
Predios con situaciones de inseguridad jurídica sin resolver.
Disminución en las metas de folios interrelacionados</t>
  </si>
  <si>
    <t>Inclusión en la estrategia de comunicaciones  los asuntos conciliables en materia de tierras, los beneficios y alcance de los MASC para promover su uso entre la comunidad.</t>
  </si>
  <si>
    <t xml:space="preserve">Unidad de gestión / áreas técnica misional competente a través de contratista/socio estratégico/ operador  </t>
  </si>
  <si>
    <t>Estrategia de comunicaciones diseñada y que incluye información sobre los asuntos  conciliables en materia de tierras, los beneficios y alcance de los MASC y que promover su uso entre la comunidad.</t>
  </si>
  <si>
    <t>Inclusión de la dupla MASC (abogado-social) dentro de los equipos técnicos responsables de los bpm en territorio por parte de los operadores, socios estratégicos o contratistas</t>
  </si>
  <si>
    <t>Dupla MASC incluida en las intervenciones de los municipios con intervenciones de cm con fimes de osp</t>
  </si>
  <si>
    <t>Generación de reportes de conflictos no resueltos una vez finalizado el bpm por unidad de intervención, para caracterizar el conflicto y procurar soluciones previas</t>
  </si>
  <si>
    <t>Reporte elaborado.</t>
  </si>
  <si>
    <t>Deficiencias en la convocatoria a las jornadas de socialización y participación en los procesos de catastro multipropósito y ordenamiento social de la propiedad</t>
  </si>
  <si>
    <t>Baja participación de actores comunitarios en las etapas del cm y osp.
Demoras en los cronogramas de los procesos.
Desinformación por parte de la comunidad sobre el alcance de los procesos.
Incumplimiento de metas
Demoras en los procesos de notificación.
Dificultades para la suscripción de actas de colindancia.
Dificultades para la identificación de los predios.</t>
  </si>
  <si>
    <t>Diseño e implementación de una estrategia de difusión y comunicaciones por parte de los Socios estratégicos, operadores y contratistas que permita informar a la comunidad sobre los alcances, fases y tiempos del proceso de cm y osp cuando aplique.</t>
  </si>
  <si>
    <t>Estrategia de difusión y comunicaciones diseñada y en implementación.</t>
  </si>
  <si>
    <t>Vinculación de personal  técnico sin idoneidad  para adelantar las fases del proceso de cm y osp.</t>
  </si>
  <si>
    <t>Productos derivados del cm y osp no conformes
Retrasos en los cronogramas</t>
  </si>
  <si>
    <t>Adelantar procesos de selección de personal rigurosos con el cumplimiento de requisitos de perfil por parte de los socios estratégicos y operadores.</t>
  </si>
  <si>
    <t>Procesos de selección de personal adelantados de forma rigurosa con el cumplimiento de requisitos de perfil por parte de los socios estratégicos y operadores.</t>
  </si>
  <si>
    <t>Dificultades o retrasos en el proceso de validación de la información derivada de los procesos catastrales.</t>
  </si>
  <si>
    <t>Retraso  en la aprobación de productos y sobrecostos en la ejecución del proceso.
Retraso en el inicio de los procesos de implementación de las rutas de ordenamiento social de la propiedad
Retraso en la ejecución de los procesos masivos que realiza la superintendencia de notariado y registro
No conformidad de los productos entregados
El operador realice el levantamiento en plataformas propias que dificulte el proceso de validación de la información</t>
  </si>
  <si>
    <t>Implementación de los procedimientos determinados en el proceso de gestión de calidad de los bpm conforme al modelo LADM para facilitar el proceso de aprobación de los datos que deban ser entregados por unidades de intervención para agilizar el proceso</t>
  </si>
  <si>
    <t xml:space="preserve">Unidades de gestión,  responsables de control de calidad a través de operador, socio estratégico o contratista con el apoyo de Oficinas de Tecnología e Informática. </t>
  </si>
  <si>
    <t>Evidencia de la implementación de los procedimientos de gestión de calidad de los bpm</t>
  </si>
  <si>
    <t>No se ha materializado. La gestión en los 8 Municipios se cerró en este trimestre. Toda vez que los productos ya fueron entregados, y están en proceso de revisión y ajuste adelantada por por la supervisión del contrato</t>
  </si>
  <si>
    <t>Deficiencias en la estructuración de los  análisis técnico- jurídicos para el enrutamiento de procesos de osp.</t>
  </si>
  <si>
    <t>Reprocesos en la fase de enruramiento a las áreas técnicas.
Demoras en la ejecución de los cronogramas.
No conformidad de los productos entregados que inciden en la determinación del enrutamiento
No entrega de material probatorio de acuerdo con la ruta de osp</t>
  </si>
  <si>
    <t>Vinculación de personal  técnico y jurídico idóneo para adelantar las fases del proceso de osp.</t>
  </si>
  <si>
    <t>Personal técnico vinculado con el conocimiento técnico y jurídico necesario para adelantar los procesos de osp.</t>
  </si>
  <si>
    <t>Capacitación al personal  técnico y jurídico vinculado por los operadores o socios estratégicos para adelantar las fases del proceso de osp.</t>
  </si>
  <si>
    <t>Capacitaciones realizadas al personal  técnico y jurídico vinculado por los operadores o socios estratégicos para adelantar las fases del proceso de osp.</t>
  </si>
  <si>
    <t>Aumento de los costos para la implementación del ospr debido a la necesidad de aplicar el procedimiento de cálculo de la UAF en el 60% de los predios identificados.</t>
  </si>
  <si>
    <t>Déficit presupuestal para la ejecución de actividades programadas. 
Incumplimiento en las metas pactadas 
Necesidad de realizar nuevas visitas
No validación de productos</t>
  </si>
  <si>
    <t>Optimización del proceso y actualización de la metodología de cálculo de la UAF a partir del empleo y optimización de uso de fuentes de información secundaria.</t>
  </si>
  <si>
    <t>Consejo Directivo</t>
  </si>
  <si>
    <t>Acuerdo a través del cual se simplifica y actualiza la metodología para el cálculo de la UAF.</t>
  </si>
  <si>
    <t>Expedición de actos Administrativos que resuelven las solicitudes de inclusión en el RESO  sin el cumplimiento de los requisitos legales.</t>
  </si>
  <si>
    <t xml:space="preserve">Reprocesos 
Acciones legales que generan reprocesos y costos para la entidad </t>
  </si>
  <si>
    <t xml:space="preserve">Creación de validadores automáticos en el módulo RESO en el Sistema Integrado de Tierras SIT que evitan el ingreso de información inconsistente. </t>
  </si>
  <si>
    <t>Unidades de gestión/ Subdirección de Sistemas de Información de Tierras</t>
  </si>
  <si>
    <t xml:space="preserve">Validadores automáticos creados en el módulo RESO en el Sistema Integrado de Tierras SIT que evitan el ingreso de información inconsistente. </t>
  </si>
  <si>
    <t xml:space="preserve">Corrupción </t>
  </si>
  <si>
    <t>Favorecimiento indebido por parte de los sustanciadores o  tomadores de decisión al momento de resolver actuaciones administrativas</t>
  </si>
  <si>
    <t xml:space="preserve">Perdida de credibilidad
Reprocesos 
Acciones legales que generan reprocesos y costos para la entidad </t>
  </si>
  <si>
    <t xml:space="preserve">Revisiones aleatorias, por parte de la dependencia responsable, de los expedientes que contienen las solicitudes y sus decisiones </t>
  </si>
  <si>
    <t xml:space="preserve">Unidades de gestión/ Áreas misionales </t>
  </si>
  <si>
    <t xml:space="preserve">Informes o Actas contentivas de las revisiones aleatorias. </t>
  </si>
  <si>
    <t>Incumplimiento a los criterios de seguridad de la información relacionados con el acceso, la privacidad, la disponibilidad e integridad de la información del proyecto</t>
  </si>
  <si>
    <t>Estructuración de una lista de chequeo para el seguimiento en la Implementación del programa y de las políticas de gestión documental por parte de las entidades ejecutoras</t>
  </si>
  <si>
    <t xml:space="preserve">Lista de chequeo al cumplimiento de las Políticas de gestión documental implementadas por el Proyecto de la entidad que incorporan medidas de acceso y custodia a la información del Proyecto
</t>
  </si>
  <si>
    <t xml:space="preserve">Incorporación en la guía de PQR los mecanismos de tratamiento de las quejas (denuncias) de los ciudadanos asociados a posibles prácticas de corrupción </t>
  </si>
  <si>
    <t>Guia de PQR elaborada para el proyecto</t>
  </si>
  <si>
    <t>Inobservancia de los informes de derechos sobre predios y territorios emitidos por los CMAIPD o los CJT (ruta colectiva o individual), sobre los predios protegidos por Ley 387 de 1997. (RUPTA)</t>
  </si>
  <si>
    <t>Posible legitimación de despojos o abandonos de tierras por parte de los desplazados
Reprocesos
Disminución en el cumplimiento de metas</t>
  </si>
  <si>
    <t>Solicitar trimestralmente a la URT, a las alcaldías, gobernaciones y la SNR los: 
1. Informes de derechos sobre predios y territorios que dan cuenta de las medidas de protección implementadas en su territorio (ruta colectiva) 
2. Los predios que cuentan con medida de protección en cualquiera de las ruta (individual o colectiva)</t>
  </si>
  <si>
    <t xml:space="preserve">Acta o documento  donde se identifique si el sujeto de Ordenamiento, coinciden con los solicitantes de las medidas de protección y el predio protegido.
</t>
  </si>
  <si>
    <t xml:space="preserve">Incorporar los informes mencionados en las etapas de planeación de los procesos OSP de tal manera que san valorados antes de reconocer y formalizar algún derecho </t>
  </si>
  <si>
    <t>Informes incluidos en las etapas de planeación de osp</t>
  </si>
  <si>
    <t>Confusión en territorio por parte de la comunidad y entidades territoriales frente a las competencias y alcances de las entidades relacionadas con temas de administración de tierras (catastro y osp) y temas ambientales (ANT, URT,ADR, Parques etc)</t>
  </si>
  <si>
    <t>Resistencia a la ejecución del Proyecto
Retrasos en los cronogramas
Baja asistencia  a las jornadas masivas programadas
Incremento de pqr derivadas de los procesos de intervención en los municipios por imposibilidad de solución de situaciones que no se resuelven a través cm y osp</t>
  </si>
  <si>
    <t xml:space="preserve">Diseño e implementación de una estrategia de difusión y comunicaciones que que incluya dentro de su contenido la aclaración frente a las competencias de las diferentes entidades de gobierno relacionadas con temas de tierras y el alcance de sus intervenciones. 
</t>
  </si>
  <si>
    <t xml:space="preserve">Capacitación al personal  técnico y jurídico vinculado por los operadores o socios estratégicos en donde se expliquen las competencias de las diferentes entidades de gobierno relacionadas con temas de tierras y el alcance de sus intervenciones. </t>
  </si>
  <si>
    <t xml:space="preserve">Capacitaciones realizadas que incluyen la explicación sobre las competencias de las diferentes entidades de gobierno relacionadas con temas de tierras y el alcance de sus intervenciones.  </t>
  </si>
  <si>
    <t>Desconfianza de la población hacia entidades del Estado debido a contextos históricos de conflicto y débil presencia estatal en territorio.</t>
  </si>
  <si>
    <t>Resistencia a la ejecución del Proyecto.
Retrasos en los cronogramas
Baja asistencia  a las jornadas masivas programadas.</t>
  </si>
  <si>
    <t>Diseño e implementación de una estrategia de difusión y comunicaciones y estrategia de participación ciudadana  con enfoque diferencial y adaptada a los contextos territoriales que permita establecer diálogos mas asertivos con las comunidades.</t>
  </si>
  <si>
    <t>Unidad coordinadora y Unidad de gestión / áreas técnica misional competente a través de contratista/socio estratégico/ operador / Especialistas en Salvaguardas</t>
  </si>
  <si>
    <t>Estrategia de difusión y comunicaciones y estrategia de participación ciudadana diseñada y en implementación.</t>
  </si>
  <si>
    <t>Desconocimiento de los beneficios de los procesos de actualización catastral multipropósito y de ordenamiento social de la propiedad por parte de los representantes de las entidades territoriales y las comunidades.</t>
  </si>
  <si>
    <t>Diseño e implementación de una estrategia de difusión y comunicaciones y estrategia de participación ciudadana que haga énfasis en mensajes sobre los beneficios del catatsro y de la formalidad en la propiedad para comunidades y representantes de las entidades territoriales.</t>
  </si>
  <si>
    <t>Escasa representatividad y participación de las comunidades étnicas y de la población lgtbi en los procesos adelantados en materia de catastro multipropósito y osp en territorio.</t>
  </si>
  <si>
    <t>No inclusión efectiva de las minorías habitantes de los municipios objeto de interevención,  durante las diferentes fases del cm y la formulación e implementcaión del ospr.</t>
  </si>
  <si>
    <t>Capacitación a los operadores o los socios estratégicos en las salvaguardas, los lineamientos y normatividad en materia de enfoque diferencial.</t>
  </si>
  <si>
    <t xml:space="preserve">Unidad coordinadora y Unidades de gestión </t>
  </si>
  <si>
    <t>Capacitaciones realizadas a los operadores o los socios estratégicos en las salvaguardas, los lineamientos y normatividad en materia de enfoque diferencial.</t>
  </si>
  <si>
    <t>Diseño e implementación de una estrategia de difusión y comunicaciones y estrategia de participación ciudadana  con enfoque diferencial y adaptada a los contextos territoriales que permita establecer diálogos mas asertivos con estas comunidades.</t>
  </si>
  <si>
    <t xml:space="preserve">Estrategia de difusión y comunicaciones y estrategia de participación ciudadana diseñada  con enfoque diferencial y adaptada a los contextos territoriales  </t>
  </si>
  <si>
    <t>Falta de coordinación en los tiempos de desarrollo de software por parte de las entidades involucradas en la gestión de tierras en el marco de la Política</t>
  </si>
  <si>
    <t xml:space="preserve">Inoportunidad de soluciones técnológicas para la operación
Dificultades para la inteoperabilidad de la información </t>
  </si>
  <si>
    <t xml:space="preserve">Estructurar cronogramas articulados de desarrollo por parte de las entidades ejecutoras  </t>
  </si>
  <si>
    <t>Unidad coordinadora , Oficinas de Tecnología e informática de entidades ejecutoras</t>
  </si>
  <si>
    <t>Cronograma unificado estructurado</t>
  </si>
  <si>
    <t>Fallas en la disponibilidad de la plataforma tecnológica</t>
  </si>
  <si>
    <t>No disponibilidad de la información
Retrasos en los cronogramas
Aumento en los costos para la obtención de los productos
Insatisfacción de los usuarios</t>
  </si>
  <si>
    <t>Estructurar plan de contingencia que garantice la eficiencia en la infraestructura y la respuesta ante eventos de no disponibilidad</t>
  </si>
  <si>
    <t>Unidades de Gestión/ OTIS de las entidades</t>
  </si>
  <si>
    <t>Plan estructurado.</t>
  </si>
  <si>
    <t>Generación de soluciones no acordes con las necesidades de captura, administración y disposición de la información por ausencia de claridad en los requerimientos técnicos o indebida interpretación.</t>
  </si>
  <si>
    <t xml:space="preserve">
Soluciones que no corresponden a las necesidades de la  operación 
Retrasos en los cronogramas de ejecución proyectados</t>
  </si>
  <si>
    <t>Difusión a los interesados sobre las especificaciones técnicas y actualizaciones relacionadas a los procesos de gestión de información catastral</t>
  </si>
  <si>
    <t>Unidad coordinadora / Unidades de gestión / Areas misionales y de apoyo correspondientes.</t>
  </si>
  <si>
    <t>Acciones de comunicación ejecutadas</t>
  </si>
  <si>
    <t xml:space="preserve">Imposibilidad de adjudicación de los contratos programados en la vigencia fiscal </t>
  </si>
  <si>
    <t>Elaboración de cronogramas contractuales armonizados con el ciclo presupuestal por parte de las entidades ejecutoras</t>
  </si>
  <si>
    <r>
      <t>Unidad de coordinación/Unidades de Gestión/ Areas misionales y de apoyo correspondientes.</t>
    </r>
    <r>
      <rPr>
        <sz val="9"/>
        <color rgb="FFFFFFFF"/>
        <rFont val="Cambria"/>
        <family val="2"/>
        <scheme val="major"/>
      </rPr>
      <t xml:space="preserve">/ Mesa de Apoyo Administrativo y Operativo  </t>
    </r>
  </si>
  <si>
    <t xml:space="preserve">Cronogramas elaborados </t>
  </si>
  <si>
    <t>Diferencias en el resultado de los levantamientos prediales realizados sobre territorios colectivos constituidos con relación al área indicada en los actos administrativos de constitución.</t>
  </si>
  <si>
    <t xml:space="preserve">Conflicto y desacuerdo de  las comunidades étnicas frente al resultado del levantamiento
Retrasos en los cronogramas
Resistencia de las comunidades al avance del proceso
</t>
  </si>
  <si>
    <t>Creación de una mesa técnica que permita identificar los tipos de conflictos que pueden presentarse con comunidades étnicas frente a la implementación y los resultados del barrido predial masivo, gerenado las posibles rutas de solución.</t>
  </si>
  <si>
    <t>DNP,  ANT, IGAC, SNR</t>
  </si>
  <si>
    <t xml:space="preserve">Especialistas Salvaguardas </t>
  </si>
  <si>
    <t>Documento que identifica  los tipos de conflictos que pueden presentarse con comunidades étnicas frente a la implementación y los resultados del barrido predial masivo, indicando  las posibles rutas de solución.</t>
  </si>
  <si>
    <t>Restricciones en el acceso a los municipios y territorios étnicos y en los procesos de socialización y participación en jornadas masivas debido a la emergencia sanitaria derivada del COVID19</t>
  </si>
  <si>
    <t xml:space="preserve">Restricción para la realización de visitas predio a predio
Dificultades en la realización de jornadas comunitarias
Riesgo en la salud de los habitantes de los municipios
Baja participación de mujeres por confinamiento en actividades de cuidado
Restricción de ingreso a municipios </t>
  </si>
  <si>
    <t>Diseñar e implementar un Protocolo de bioseguridad para el manejo del Covid 19   aplicado al desarrollo del bpm y jornadas de socialización y participación comunitaria.</t>
  </si>
  <si>
    <t xml:space="preserve"> ANT, IGAC</t>
  </si>
  <si>
    <t>Unidades de gestión/Especialistas Salvaguardas/ Socios Estratégicos, Operadores, Contratistas</t>
  </si>
  <si>
    <t>Protocolo de bioseguridad diseñados e implementados para el desarrollo del bpm y jornadas de socialización y participación comunitaria.</t>
  </si>
  <si>
    <t>Desconocimiento de condiciones socioculturales y organizativas de las comunidades asentadas en los municipios objeto de intervención</t>
  </si>
  <si>
    <t>Conflicto con las comunidades étnicas
Desacuerdo de las cominidades étnicas con los actos administrativos de corrección de áreas</t>
  </si>
  <si>
    <t>Adelantar una adecuada caracterización de las comunidades étnicas presentes en los territorios objeto de intervención, señalando sus condiciones socioculturales y organizativas  a partir de la información disponible</t>
  </si>
  <si>
    <t>Caracterizaciones de las comunidades étnicas presentes en los territorios objeto de intervención, señalando sus condiciones socioculturales y organizativas elaboradas</t>
  </si>
  <si>
    <t>Afectación a las condiciones de orden público en los municipios donde se adelanta el trabajo en campo</t>
  </si>
  <si>
    <t>Retraso en los cronogramas de implementación de las actividades en terreno.
Afectación a la integridad física del personal responsable de las intervenciones en campo.
Suspensión o terminación de los contratos de los operadores por fuerza mayor.</t>
  </si>
  <si>
    <t xml:space="preserve">Implementación de la instancia de coordinación y evaluación de situaciones de riesgo en materia de seguridad (entidades ejecutoras, autoridades locales, ministerio público, fuerza pública)) señalada en el protocolo formulado, para evaluar situación presentada y tomar decisiones frente a la operación.  </t>
  </si>
  <si>
    <t xml:space="preserve">DNP, IGAC, ANT, con el apoyo de Min Defensa fuerza pública y autoridades locales y Defensoría del Pueblo </t>
  </si>
  <si>
    <t>Unidad coordinadora/Unidades de Gestión/ Delegados al Comité de seguridad de la operación</t>
  </si>
  <si>
    <t>Establecimiento y puesta en funcionamiento de comités operativos de campo (entidades ejecutoras, autoridades locales, ministerio público, fuerza pública) que trabajen directamente con comunidades y autoridades locales para acompañar el avance en la operación y prevenir situaciones de riesgo.</t>
  </si>
  <si>
    <t xml:space="preserve">DNP, IGAC, ANT, con el apoyo de MinDefensa fuera pública y autoridades locales y Defensoría del Pueblo </t>
  </si>
  <si>
    <t>Unidad coordinadora/Unidades de Gestión/ Delegados al Comité/ Socios Estratégicos, Operadores, Contratistas</t>
  </si>
  <si>
    <t xml:space="preserve">Presencia de cultivos de uso ilícito no previstos antes del trabajo en campo </t>
  </si>
  <si>
    <t>Articulación con el observatorio de drogas y Oficina UNDOC.  (validar información antes de ingresar a territorio)</t>
  </si>
  <si>
    <t>DNP, ANT, IGAC con el apoyo de MinDefensa MIN Justicia y un ente que Gobierno Nacional defina</t>
  </si>
  <si>
    <t xml:space="preserve">Reuniones de articulación realizadas
</t>
  </si>
  <si>
    <t>Elaborar lineamientos para intervención en territorios con presencia de cultivos ilícitos</t>
  </si>
  <si>
    <t>Especialistas Salvaguardas/ Socios Estratégicos, Operadores, Contratistas</t>
  </si>
  <si>
    <t>Lineamientos  seguridad en implementación.</t>
  </si>
  <si>
    <t>Presencia de minería ilegal</t>
  </si>
  <si>
    <t xml:space="preserve">Otorgar derechos a personas que estén haciendo extracción ilícita de yacimientos mineros </t>
  </si>
  <si>
    <t xml:space="preserve">Articulación con Min Minas y Energía y Min Defensa – Policía Nacional y Ejercito </t>
  </si>
  <si>
    <t xml:space="preserve">DNP, IGAC, ANT, con el apoyo de Min Defensa y Min Energía </t>
  </si>
  <si>
    <t xml:space="preserve">Reuniones de articulación realizadas </t>
  </si>
  <si>
    <t xml:space="preserve">Elaborar lineamientos para intervención en territorios con presencia de extracción ilícita de yacimientos mineros </t>
  </si>
  <si>
    <t xml:space="preserve">DNP, IGAC, ANT, con el apoyo de MinDefensa y Min Energía </t>
  </si>
  <si>
    <t>Lineamientos elaborados .</t>
  </si>
  <si>
    <t xml:space="preserve">Demandas ante la Jurisdicción constitucional, contenciosa, ordinaria o   autoridad administrativa, en la que se cuestionen el contenido formal o sustancial se los instrumentos jurídicos que regulan la ejecución y puesta en marcha del catastro multipropósito y del OSP. </t>
  </si>
  <si>
    <t xml:space="preserve">Reprocesos que el cumplimiento de cronogramas. 
Incumplimiento en las metas pactadas
Necesidad de adaptación de las guías, formatos y procedimientos al nuevo orden normativo </t>
  </si>
  <si>
    <t xml:space="preserve">Articulación de los responsables de las Oficinas Juridicas de las entidades ejecutoras responsables de los procesos de defensa de los instrumentos jurídicos cuestionados </t>
  </si>
  <si>
    <t>IGAC, ANT, SNR, DNP, MinAGricultura, DANE, MInJusticia</t>
  </si>
  <si>
    <t>Directivos correspondientes</t>
  </si>
  <si>
    <t>Respuestas judiciales estructuradas.</t>
  </si>
  <si>
    <t>En caso que se ordene la suspensión o nulidad de alguno de los instrumentos juridicos que regula el CM y OSP, impulsar de manera agil, la expedición de normas con el debido cumplimiento de las posibles carencias advertidas por las autoridades y que oriente los ajustes a los procesos y procedimientos.</t>
  </si>
  <si>
    <t>Normas y procedimientos ajustados a los presupuestos que eventualmente resuelvan  las autoridades judiciales o admnsitrativas en sus decisiones</t>
  </si>
  <si>
    <t xml:space="preserve">Procesos contratuales declarados desiertos </t>
  </si>
  <si>
    <t>Reprocesos
Retrasos en los cronogramas
Aumento en los costos para la obtención de los productos
Insatisfacción de los usuarios</t>
  </si>
  <si>
    <t xml:space="preserve">Elaborar estrictos estudios de mercados que permitan conocer las realidades de la oferta frente a los procesos contractuales que serán adelantados.
</t>
  </si>
  <si>
    <t xml:space="preserve">Unidad coordinadora/ Unidades de gestión, especialistas en adquisidores y áreas técnicas misionales intervinientes </t>
  </si>
  <si>
    <t xml:space="preserve">Estudios de mercado elaborados
</t>
  </si>
  <si>
    <t xml:space="preserve">Definición clara de las necesidades técnicas objeto de contratación en los términos de referencia que soportan los procesos contractuales
</t>
  </si>
  <si>
    <t xml:space="preserve">
Especificaciones técnicas claramente identificadas en los términos de referemcia</t>
  </si>
  <si>
    <t xml:space="preserve">
Aprobación de los términos de referencia en la instancia determinada en el ROP </t>
  </si>
  <si>
    <t>Términos de referencia aprobadospor la instancia correspondeinte en el ROP</t>
  </si>
  <si>
    <t>Incumplimiento a los criterios de seguridad de la información relacionados con el acceso, la privacidad, la disponibilidad e integridad de los datos</t>
  </si>
  <si>
    <t xml:space="preserve">Riesgos en la integridad de la información
Pérdida de confianza digital. 
Pérdida de imagen institucional y credibilidad del proceso informático. 
Favorecimiento indebido a terceros </t>
  </si>
  <si>
    <t xml:space="preserve">Implementación de las políticas de seguridad de la información por parte de las entidades ejecutoras
</t>
  </si>
  <si>
    <t xml:space="preserve"> IGAC, SNR, ANT</t>
  </si>
  <si>
    <t>Unidades de gestión/Oficinas de Tecnología e informática de las entidades ejecutoras</t>
  </si>
  <si>
    <t>Políticas de seguridad en implementación</t>
  </si>
  <si>
    <t xml:space="preserve">Análisis de vulnerabilidades periódicas 
 </t>
  </si>
  <si>
    <t>Informe que contiene el análisis de las vilnerabilidades elaborado trimestralmente</t>
  </si>
  <si>
    <t xml:space="preserve">Verificación periódica de los controles de seguridad
</t>
  </si>
  <si>
    <t>Informe de verificaciones trimestrales realizadas</t>
  </si>
  <si>
    <t xml:space="preserve">Verificación y reporte mensual de perfiles y roles otorgados sobre las BD para detectar usuarios con privilegios no necesarios y roles no aprobados. </t>
  </si>
  <si>
    <t>Prefiles y roles otorgados sobre las BD  con privilegios no necesarios y roles no aprobados deterctados y eliminados/restringidos.</t>
  </si>
  <si>
    <t>Surgimiento o exacerbación de conflictividades sobre la tenencia de la tierra a partir del barrido predial</t>
  </si>
  <si>
    <t>Demoras y atrasos en la operación.
Aumento de costos.
Pérdida de legitimidad del proceso</t>
  </si>
  <si>
    <t>Identificar en desarrollo del bpm y mediante los espacios de participación e interlocución las conflictividades existentes y potenciales para tomar acciones correspondientes</t>
  </si>
  <si>
    <t>Contratistas/ operadores o socios estratégicos</t>
  </si>
  <si>
    <t>Conflictividades identificadas en desarrollo del bpm y de  los espacios de participación con medidas de mitigación implementadas o señaladas.</t>
  </si>
  <si>
    <t>Demoras en la solicitud de los desembolsos del proyecto</t>
  </si>
  <si>
    <t>Aumento de costos financieros por concepto de intereses y comisiones del contrato de préstamo.
Imposibilidad de trámite de desembolsos ante los Bancos
Retraso en cronogramas de cumplimiento de metas.</t>
  </si>
  <si>
    <t xml:space="preserve">Realizar el seguimiento mensual a los cronogramas de pagos para identificar retrasos en ejecución y giro de recursos para implementar acciones correctivas que faciliten el proceso.
 </t>
  </si>
  <si>
    <t xml:space="preserve">Unidad coordinadora/ Gestión (Especialista Financiero) </t>
  </si>
  <si>
    <t>Informe mensual/acta/  reporte de segumiento  a los cronogramas de pagos realizado.</t>
  </si>
  <si>
    <t>Elaborar para el BM cada 3 meses, para el BID cada 6 meses o según sea requerido, los flujos de caja sobre compromisos reales</t>
  </si>
  <si>
    <t>Flujos de caja elaborados con base a los compromisos realizados</t>
  </si>
  <si>
    <t xml:space="preserve">Falta de identificación y seguimiento a las compromisos contemplados en los contratos de préstamo </t>
  </si>
  <si>
    <t>Incumplimiento en las cláusulas contractuales de los contratos de préstamo</t>
  </si>
  <si>
    <t xml:space="preserve">Contar con una matriz de claúsulas contratactuales en las que se identifiquen los compromisos establecidos en el contrato de préstamo con cada Banco y establecer alertas que permitan identificar posibles incumplimientos </t>
  </si>
  <si>
    <t xml:space="preserve"> Especialista PSM de las Unidades coordinadora/ y de gestión</t>
  </si>
  <si>
    <t>Claúsulas cumplidas y con seguimiento realizado en cada vigengia</t>
  </si>
  <si>
    <t>Calidad de resultados</t>
  </si>
  <si>
    <t xml:space="preserve">Inexistente o imprecisa información sobre las zonas de riesgo ubicadas en los municipios objeto de intervención,necesaria para la adecuada planeación e implementación de las intervenciones en el marco de la Política </t>
  </si>
  <si>
    <t>Caracterizaciones territoriales con vacios de información o información inconsistente.
Inconsistencias en los instrumentos de planeación generados para las intervenciones.
Retrasos en los cronogramas
Procesos de adjudicación sobre baldío inadjudicables.
Disminución de las metas</t>
  </si>
  <si>
    <t xml:space="preserve">Generar mecanismos de coordinación con el Comité Local para la Prevención y Atención de Desastres del municipio con el fin de socializar la estrategia de intervención y obtener información sobre riesgos que retroalimente los procesos de planeación e implementación del osp.
</t>
  </si>
  <si>
    <t xml:space="preserve">Unidad de gestión - área técnica misional con apoyo de  Contratistas/ operadores o socios estratégicos en coordinación con CLOPAD
</t>
  </si>
  <si>
    <t xml:space="preserve">Ayuda de memoria de las Mesas técnicas interinstitucionales con el CLOPAD establecidos en desarrollo del proyecto.
</t>
  </si>
  <si>
    <t xml:space="preserve">
Validación de las condiciones de las restricciones incluidas en el API o los documentos de planeación de los municipios para verificar la existencia del riesgo</t>
  </si>
  <si>
    <t xml:space="preserve">Reporte de las validaciones de existencia de riesgo en la API entregado por parte Contratistas/ operadores o socios estratégicos </t>
  </si>
  <si>
    <t xml:space="preserve">Inadecuada documentación y soporte de la valoración económica de las actividades incluidas en la programacion de actividades </t>
  </si>
  <si>
    <t xml:space="preserve">Retrasos en la ejecución de las actividades del proyecto por ajustes que deban realizarse </t>
  </si>
  <si>
    <t>Elaboración de un plan de costos de las actividades a realizarse en cada uno de los componentes del programa para su presentación y aprobación en las instancias respectivas definidas en ROP</t>
  </si>
  <si>
    <t>Unidad coordinadora/ Unidades de gestión y dependencias técnicas involucradas</t>
  </si>
  <si>
    <t>Plan de costos aprobado en la instancia definida en el ROP</t>
  </si>
  <si>
    <t xml:space="preserve">Desarticulación entre los procedimientos institucionales regulares de seguimiento a la ejecución contractual, presupuestal y administrativa de los proyectos y los mecanismos de seguimiento requeridos para proyectos ejecutados con recursos de banca multilateral </t>
  </si>
  <si>
    <t>Reprocesos en las actividades del proyecto por errores de procedimientos realizados o que no son posibles realizar.
Bajo desempeño como resultado de la auditoría externa para el seguimiento a la implementación para la entidad que incumple.</t>
  </si>
  <si>
    <t>Definición y/o armonización, socialización e implementación de los flujos de procesos y procedimientos para el adecuado control, evaluación y seguimiento de la ejecución contractual, presupuestal y administrativa del programa en el marco de las Politicas de Banca Multilateral</t>
  </si>
  <si>
    <t xml:space="preserve">Unidad de Coordinación del crédito, Unidades de gestión del crédito  </t>
  </si>
  <si>
    <t>Aplicar el adecuado control, evaluación y seguimiento de la ejecución contractual, presupuestal y administrativa del programa definidos y/o adaptados, socializado y en funcionamiento de conformidad con el ROP, así como los procesos y procedimientos internos de cada entidad.</t>
  </si>
  <si>
    <t xml:space="preserve">Gestionar ante los Bancos,  las capacitaciones que sean solicitadas por las entidades ejecutoras para los procedimeintos, estructuración y envío de informes.   </t>
  </si>
  <si>
    <t xml:space="preserve">Unidad de Coordinación , Unidades de gestión   </t>
  </si>
  <si>
    <t>Capacitaciones solicitadas por las entidades ejecutoras gestionadas ante los Bancos y realizadas</t>
  </si>
  <si>
    <t xml:space="preserve">Determinaciones de bioseguridad y protocolos definidas por el Gobierno Nacional o local  frente a la pandemia que restringen la movilidad en territorio y el desarrollo del trabajo en campo </t>
  </si>
  <si>
    <t xml:space="preserve">Retrasos en los cronogramas de operación  
Aumento de costos del proyecto  derivados de la implementación de protocolos
Inasistencia de personas a las jornadas de socialización e identificación predial y jornadas Fiso
Incumplimiento contractual
Intervención limitada en territorio
Reformulación de metas </t>
  </si>
  <si>
    <t xml:space="preserve">Articular con las autoridades locales los protocolos y/o mecanismos de bioseguridad, así como las rutas para intervenir en el territorio
</t>
  </si>
  <si>
    <t>Unidad de Coordinación , Unidades de gestión   a través de los contratistas/ operadores o socios estratégicos</t>
  </si>
  <si>
    <t xml:space="preserve">Actas de las instancias de coordinación con las autoridades locales
</t>
  </si>
  <si>
    <t>Ajustar, si hay lugar, los tiempos de ejecución de actividades en coordinación con los Bancos, los contratistas/ operadores o socios estratégicos e informar al Comité Directivo.</t>
  </si>
  <si>
    <t>Unidad de Coordinación , Unidades de gestión / áreas misionales</t>
  </si>
  <si>
    <t>Cronograma de actividades de contratos ajustados frente a la anualización de las metas informado al Comité Directivo.</t>
  </si>
  <si>
    <t xml:space="preserve">Demoras al interior de las entidades ejecutoras en la implementación de las decisiones tomadas en las instancias de coordinación y dirección del Proyecto </t>
  </si>
  <si>
    <t>Retraso en el inicio de las actividades programadas impactando los cronogramas de contratación y la programación de desembolsos</t>
  </si>
  <si>
    <t xml:space="preserve">Estructuración por parte de las entidades ejecutoras de un protocolo de comunicación interno, para informar las directrices y lineamientos definidos en las instancias de coordinación y dirección del proyecto, y las decisiones tomadas en las mesas técnicas de apoyo
</t>
  </si>
  <si>
    <t>Protocolo de comunicación interno estructurado para cada entidad ejecutora</t>
  </si>
  <si>
    <t>Ejecución de reuniones periódicas de coordinación para el seguimiento a los compromisos derivados de los lineamientos y dirección de las instancias de dirección crédito.</t>
  </si>
  <si>
    <t>Listados de asistencia a las reuniones de coordinación</t>
  </si>
  <si>
    <t>Los Términos de Referencia elaborados por las entidades ejecutoras no permiten identificar aspectos relevantes de la oferta y demanda del mercado del bien o servicio.</t>
  </si>
  <si>
    <t xml:space="preserve">Las condiciones del proceso no satisfacen eficazmente la necesidad de la entidad  </t>
  </si>
  <si>
    <t xml:space="preserve">Elaboración  de términos de referencia de acuerdo con los estándares y lineamientos técnicos establecidos  </t>
  </si>
  <si>
    <t xml:space="preserve">Unidad de Gestión/ especialistas/áreas técnicas misionales </t>
  </si>
  <si>
    <t>Términos de referencia que incluyen formatos adecuados acompañados de su guia de diligenciamiento elaborados.</t>
  </si>
  <si>
    <t>Retraso en la calificacion de los actos administrativos en las ORIP</t>
  </si>
  <si>
    <t xml:space="preserve">Incumplimiento de la meta de area actualizada  y títulos registrados </t>
  </si>
  <si>
    <t xml:space="preserve">Contratar personal de apoyo a las ORIP o enviar personal de apoyo del nivel central </t>
  </si>
  <si>
    <t>SNR</t>
  </si>
  <si>
    <t>Delegada de Protección, Restittución y Formalización de Tierras</t>
  </si>
  <si>
    <t xml:space="preserve">Personas contratadas o enviadas desde el nivel central </t>
  </si>
  <si>
    <t>Imposibilidad de formalizar predios privados intervenidos</t>
  </si>
  <si>
    <t>Imposibilidad de expedir los títulos en predios privados impactando las metas establecidas
Los particulares identificados en situación de informalidad no tienen la voluntad de suscribir las escrituras publicas
No contar con documentos mínimos necesarios para la formalización
Impacto negativo en cumplimiento de metas
Imposibilidad de solucionar situaciones de inseguridad jurídica.</t>
  </si>
  <si>
    <t>Incorporar en la estrategia de difusión y comunicaciones, jornadas de socialización y sensibilización sobre las ventajas de la formalidad.</t>
  </si>
  <si>
    <t xml:space="preserve">Unidad de Coordinación Unidades de gestión   </t>
  </si>
  <si>
    <t>Estrategia de difusión y comunicaciones diseñada y incorporadas implementación.</t>
  </si>
  <si>
    <t>Cumplimiento metas</t>
  </si>
  <si>
    <t>Incorporar la dupla abogado/ profesional social en los procesos de barrido predial masivo con fines de osp</t>
  </si>
  <si>
    <t xml:space="preserve">ANT  </t>
  </si>
  <si>
    <t>Unidad de gestión a través de socios estratégicos, operadores o contratistas</t>
  </si>
  <si>
    <t>Dupla incorporada en los procesos</t>
  </si>
  <si>
    <t xml:space="preserve">Mesas interinstitucionales para acuerdos de erogaciones por concepto de impuestos </t>
  </si>
  <si>
    <t xml:space="preserve">ANT con acompañamiento de autoridades locales </t>
  </si>
  <si>
    <t xml:space="preserve">Ayudas de memoria, o actas de las reuniones de las mesas interinstitucionales </t>
  </si>
  <si>
    <t>Insufieciente o inexistente identificación de predios fiscales urbanos objeto de formalización, una vez finalizado en bpm en los municipios intervenidos.</t>
  </si>
  <si>
    <t xml:space="preserve">Imposibilidad de expedir los títulos en predios fiscales urbanos impactando las metas establecidas
</t>
  </si>
  <si>
    <t xml:space="preserve">Identificar en los municipios objeto de intervención en el marco de la Política Nacional de Catastro a través de las  diferentes fuentes, predios fiscales urbanos  objeto de formalización.  </t>
  </si>
  <si>
    <t>DNP, SNR</t>
  </si>
  <si>
    <t>Coordinador técnico/ Delegada de Protección, Restittución y Formalización de Tierras</t>
  </si>
  <si>
    <t>Municipios objeto de intervención en el marco de la Política Nacional de Catastro identificados para adelantar procesos de formalización de  predios fiscales urbanos .</t>
  </si>
  <si>
    <t>Calidad deficiente de los productos generados por la Gestión Agrológica por deficiencia o inexistencia en la información básica para realizar estudios agrológicos, incumplimiento de los estándares de producción de información geográfica y/o ausencia de controles de calidad en las diferentes etapas del proceso.</t>
  </si>
  <si>
    <t>Reprocesos 
Aumento de costos para la generación de productos.
Pérdida de credibilidad e imagen institucional.
Incumplimiento en los cronogramas contractuales y de intervención establecidos.
No conformidad en los productos</t>
  </si>
  <si>
    <t xml:space="preserve">Verificación mensual de la aplicación de la documentación asociada a la ejecución del proceso de Gestión Agrológica a través del diligenciamiento de una lista de chequeo que contiene los ítems que se deben evaluar. </t>
  </si>
  <si>
    <t>Facilitador del SGI o profesional de la Subdirección de Agrología</t>
  </si>
  <si>
    <t>Lista de chequeo para la verificación del proceso aplicada mensualmente</t>
  </si>
  <si>
    <t>Incumplimiento de las especificaciones y estándares de producción cartográfica</t>
  </si>
  <si>
    <t>Información poco confiable para los procesos de bpm. 
Reprocesos 
Incumplimiento en los cronogramas contractuales establecidos.
Aumento de costos de producción de los productos.
No conformidad en los productos</t>
  </si>
  <si>
    <t xml:space="preserve">Implementación de los procedimientos definidos por la Subdirección de Cartografía </t>
  </si>
  <si>
    <t>Unidad de gestión/área técnica misional</t>
  </si>
  <si>
    <t>Procedimientos para la validación de especificaciones y estándares de producción cartográfica implementados</t>
  </si>
  <si>
    <t>Incumplimiento de estándares de calidad nacionales e internacionales en la generación de información geodésica por la falta de revisión de calidad de resultados, falla en los equipos de toma de datos, o ejecución inadecuada de los procesos de cálculo establecidos por el IGAC y entidades externas.</t>
  </si>
  <si>
    <t>Obtención de resultados de baja precisión o incorrectos.
Información poco confiable para los procesos de bpm.
Reprocesos 
Incumplimiento en los cronogramas contractuales establecidos.
No conformidad en los productos</t>
  </si>
  <si>
    <t xml:space="preserve">Revisión mensual del cálculo de coordenadas o datos geodésicos comprobando que se cumplan todas las etapas del procedimiento y que genere resultados de  forma correcta  </t>
  </si>
  <si>
    <t xml:space="preserve">Unidad de gestión/ Coordinador del GIT Gestión Geodésica </t>
  </si>
  <si>
    <t xml:space="preserve">Informes mensuales de revisión mensual del cálculo de coordenadas o datos geodésicos comprobando que se cumplan todas las etapas del procedimiento y que genere resultados de  forma correcta  </t>
  </si>
  <si>
    <t xml:space="preserve">Bloqueo de las acciones del operador para el levantamiento de la información catastral en municipios donde haya presencia de pueblos indígenas </t>
  </si>
  <si>
    <t>Retrasos en los cronogramas de operación  
Incumplimientos contractuales con el operador 
Aumento de costos del proyecto  derivados de la implementación de protocolos</t>
  </si>
  <si>
    <t>Realizar un diagnóstico en cada municipio de los grupos étnicos, organizaciones, autoridades étnicas, resguardos, consejos comunitarios, cabildos, con el propósito de conocer el estado del municipio y así definir una estrategia de comunicación y de trabajo.</t>
  </si>
  <si>
    <t>IGAC/Gestores catastrales/ANT</t>
  </si>
  <si>
    <t xml:space="preserve">IGAC, Dirección de Gestión Catastral </t>
  </si>
  <si>
    <t xml:space="preserve">Mapa de actores e identificación social </t>
  </si>
  <si>
    <t>Realizar mesas de dialogo con grupos étnicos, organizaciones, autoridades étnicas, resguardos, consejos comunitarios, cabildos con el propósito de presentar el alcance del proyecto y las fechas de intervención.</t>
  </si>
  <si>
    <t>Actas de reunión de las sesiones</t>
  </si>
  <si>
    <t xml:space="preserve">Esperar los resultados de las consultas previas </t>
  </si>
  <si>
    <t>Detener la consulta previa</t>
  </si>
  <si>
    <t xml:space="preserve">Retrasos en los cronogramas de operación  
Aumento de costos del proyecto </t>
  </si>
  <si>
    <t>IGAC/Consejería gestión cumplimiento/DNP/DANE/SNR/ANT</t>
  </si>
  <si>
    <t>Fallo judicial favorable para los Grupos Étnicos por intervenir en aquellos municipios donde haya presencia étnica</t>
  </si>
  <si>
    <t>Se retrotraigan todas las actuaciones surtidas en territorios indígenas (empezar de nuevo)
Suspendan y complementen las actuaciones surtidas en el levantamiento con lo que se acuerde en la consulta previa
Que se determine una ruta concertada de  acciones en territorios no formalizados, ancestrales, tradicionales y/o comunales.</t>
  </si>
  <si>
    <t>Verificación por parte de la supervisión de los pagos en los tiempos acordados y de acuerdo con las estipulaciones contratcuales</t>
  </si>
  <si>
    <t>Altos precios de los bienes y servicios requeridos</t>
  </si>
  <si>
    <t>Hasta la adjudicación del contrato</t>
  </si>
  <si>
    <t>En la planeación</t>
  </si>
  <si>
    <t>Una única vez</t>
  </si>
  <si>
    <t xml:space="preserve">Se presente una oferta cuyo valor se considera artificialmente bajo, toda vez que pone en riesgo la operación o es producto de negocios ilicitos. </t>
  </si>
  <si>
    <t>Imposibilidad de efectuar la operación del proyecto</t>
  </si>
  <si>
    <t>Adecuado estudio de mercado y/o análisis del cliente en SARLAFT</t>
  </si>
  <si>
    <r>
      <t xml:space="preserve">ANEXO </t>
    </r>
    <r>
      <rPr>
        <b/>
        <sz val="6"/>
        <color rgb="FFC00000"/>
        <rFont val="Arial Narrow"/>
        <family val="2"/>
      </rPr>
      <t xml:space="preserve">XX </t>
    </r>
    <r>
      <rPr>
        <b/>
        <sz val="6"/>
        <rFont val="Arial Narrow"/>
        <family val="2"/>
      </rPr>
      <t>- MATRIZ DE RIESGOS</t>
    </r>
  </si>
  <si>
    <r>
      <rPr>
        <sz val="8"/>
        <rFont val="Arial Narrow"/>
        <family val="2"/>
      </rPr>
      <t>Variación inesperada en los precios de los insumos requeridos para la ejecución
de proyecto</t>
    </r>
  </si>
  <si>
    <r>
      <rPr>
        <sz val="8"/>
        <rFont val="Arial Narrow"/>
        <family val="2"/>
      </rPr>
      <t>Implementación de canales de comunicación abiertos y de participación inclusiva a todas las partes interesadas en el Programa
-   implementación durante todo el ciclo del Programa de un sistema de PQRSD que contará con: maneras de acercamiento, registro, tiempos de respuesta, procedimientos y mecanismos de apelación</t>
    </r>
  </si>
  <si>
    <t xml:space="preserve">Dos o mas oferentes actuales o potenciales se pongan de acuerdo para limitar o restringir la competencia del mercado. </t>
  </si>
  <si>
    <t>Supervisor/  Contratista</t>
  </si>
  <si>
    <t>Cambio de los precios del mercado a causa del incumplimiento del plazo inicialmente pactado, por causas atribuibles directamente al Contratista</t>
  </si>
  <si>
    <t>Solicitud de reajuste de precios por parte del Contratista</t>
  </si>
  <si>
    <t>El Contratista debe tener la capacidad de resolver las diferentes contingencias en la
ejecución del contrato que le permitan cumplir el plazo inicialmente pactado</t>
  </si>
  <si>
    <t>Seguimiento permanente de las diversas contingencias que sean atribuibles directamente al
Contratista</t>
  </si>
  <si>
    <t>Exigir que el Contratista tenga capacidad financiera, que permita la el cumplimiento del objeto contractual</t>
  </si>
  <si>
    <t>Incumplimiento pago de salarios, prestaciones sociales e indemnizaciones laborales por parte del Contratista a su personal</t>
  </si>
  <si>
    <t>Contratista</t>
  </si>
  <si>
    <t>Verificación de los aportes parafiscales  y paz y salvo solicitados por la supervisor a la liquidación de cada proyecto.</t>
  </si>
  <si>
    <t>A través de  mesas de trabajo con la Supervisor</t>
  </si>
  <si>
    <t>A través de  mesas de trabajo con la Supervisión</t>
  </si>
  <si>
    <t>Retraso en la ejecución de obligaciones contractuales
Demora en la oportunidad de respuesta a los requerimientos del Supervisor, deserción
laboral</t>
  </si>
  <si>
    <t>Imposibilidad de ejecutar correctamente las actividades contractuales, y por ende
afectar el normal desarrollo de las funciones de la entidad.</t>
  </si>
  <si>
    <t>En todo el proceso de selección</t>
  </si>
  <si>
    <t>IGAC - CONTRATISTA</t>
  </si>
  <si>
    <t>Verificaciones exactas de la  información contenida en el nálisis preliminar y sus anexos y solicitar aclaraciones o presentar observaciones en caso de considerarse pertinentes para la configuración de la propuesta.</t>
  </si>
  <si>
    <t xml:space="preserve">CONTRATISTA - IGAC </t>
  </si>
  <si>
    <t>CONTRATISTA IGAC - PA FCP</t>
  </si>
  <si>
    <t>CONTRATISTA - IGAC - PA FCP</t>
  </si>
  <si>
    <t>Desequilibrio económico del contrato ocasionado por la expedición de nuevas normas que impongan nuevos tributos, impuestos, contribuciones o cargas parafiscales .</t>
  </si>
  <si>
    <t>Retraso en la    ejecución de  las obligaciones contractuales,  generando demoras en la oportuna respuesta a los requerimientos del supervisor.</t>
  </si>
  <si>
    <t>contratista</t>
  </si>
  <si>
    <t>Acciones u omisiones del contratista en el alistamiento, envío, entrega y disposición de los materiales suministrados y equipos alquilados en los municipios focalizados.</t>
  </si>
  <si>
    <t>Supervisor del contrato - contratista</t>
  </si>
  <si>
    <t xml:space="preserve"> IGAC</t>
  </si>
  <si>
    <t>Demora en los desembolsos al Contratista</t>
  </si>
  <si>
    <t>CONTRATISTA- IGAC - FCP</t>
  </si>
  <si>
    <t>CONTRATISTA-SUPERVISOR PA- FCP</t>
  </si>
  <si>
    <t>El contratista  deberá informar oportunamente de la ocurrencia del evento al supervisor del contrato. A su vez el IGAC solicitará la colaboración de las autoridades de policía
militares y administrativas competentes para conjurar o mitigar los efectos de los fenómenos sociales que se presenten.</t>
  </si>
  <si>
    <t>Agotamiento prematuro de los recursos destinados para la ejecución del contrato</t>
  </si>
  <si>
    <t xml:space="preserve"> Convocar al mayor número de actores del mercado existentes,  a fin de minimizar el riesgo a través de un adecuado estudio de mercado.  </t>
  </si>
  <si>
    <t>Supervisor</t>
  </si>
  <si>
    <t>La Entidad realizará interlocuciones (0) de apertura con las comunidades, de los municipios a intervenir,  a efectos de minimizar el impacto.</t>
  </si>
  <si>
    <t xml:space="preserve">IGAC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</si>
</sst>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0" x14ac:knownFonts="1">
    <font>
      <sz val="10"/>
      <color rgb="FF000000"/>
      <name val="Times New Roman"/>
      <charset val="204"/>
    </font>
    <font>
      <b/>
      <sz val="4.5"/>
      <name val="Trebuchet MS"/>
      <family val="2"/>
    </font>
    <font>
      <sz val="4.5"/>
      <name val="Tahoma"/>
      <family val="2"/>
    </font>
    <font>
      <b/>
      <sz val="4.5"/>
      <color rgb="FF000000"/>
      <name val="Trebuchet MS"/>
      <family val="2"/>
    </font>
    <font>
      <sz val="4.5"/>
      <color rgb="FF000000"/>
      <name val="Tahoma"/>
      <family val="2"/>
    </font>
    <font>
      <sz val="4"/>
      <name val="Tahoma"/>
      <family val="2"/>
    </font>
    <font>
      <b/>
      <sz val="3.5"/>
      <name val="Arial"/>
      <family val="2"/>
    </font>
    <font>
      <sz val="3.5"/>
      <name val="Arial MT"/>
    </font>
    <font>
      <sz val="3.5"/>
      <color rgb="FF000000"/>
      <name val="Arial MT"/>
      <family val="2"/>
    </font>
    <font>
      <sz val="4.5"/>
      <color rgb="FF9C0006"/>
      <name val="Tahoma"/>
      <family val="2"/>
    </font>
    <font>
      <sz val="3.5"/>
      <name val="Arial MT"/>
      <family val="2"/>
    </font>
    <font>
      <sz val="10"/>
      <color rgb="FF000000"/>
      <name val="Times New Roman"/>
      <family val="1"/>
    </font>
    <font>
      <sz val="11"/>
      <color theme="1"/>
      <name val="Calibri"/>
      <family val="2"/>
    </font>
    <font>
      <sz val="11"/>
      <color theme="1"/>
      <name val="Calibri"/>
      <family val="2"/>
      <scheme val="minor"/>
    </font>
    <font>
      <b/>
      <sz val="4.5"/>
      <name val="Arial"/>
      <family val="2"/>
    </font>
    <font>
      <b/>
      <sz val="10"/>
      <color theme="1"/>
      <name val="Calibri"/>
      <family val="2"/>
    </font>
    <font>
      <u/>
      <sz val="4.5"/>
      <color rgb="FF0462C1"/>
      <name val="Calibri"/>
      <family val="1"/>
    </font>
    <font>
      <sz val="4.5"/>
      <color rgb="FF0462C1"/>
      <name val="Calibri"/>
      <family val="1"/>
    </font>
    <font>
      <sz val="4.5"/>
      <color rgb="FF000000"/>
      <name val="Arial MT"/>
      <family val="2"/>
    </font>
    <font>
      <sz val="4.5"/>
      <name val="Arial MT"/>
    </font>
    <font>
      <sz val="4.5"/>
      <name val="Arial MT"/>
      <family val="2"/>
    </font>
    <font>
      <b/>
      <sz val="10"/>
      <color rgb="FF000000"/>
      <name val="Times New Roman"/>
      <family val="1"/>
    </font>
    <font>
      <b/>
      <sz val="5"/>
      <name val="Arial"/>
      <family val="2"/>
    </font>
    <font>
      <b/>
      <sz val="8"/>
      <color rgb="FF000000"/>
      <name val="Arial"/>
      <family val="2"/>
    </font>
    <font>
      <sz val="8"/>
      <color rgb="FF000000"/>
      <name val="Arial"/>
      <family val="2"/>
    </font>
    <font>
      <b/>
      <sz val="3"/>
      <name val="Calibri"/>
      <family val="2"/>
    </font>
    <font>
      <b/>
      <sz val="3"/>
      <name val="Calibri"/>
      <family val="1"/>
    </font>
    <font>
      <b/>
      <sz val="3.5"/>
      <name val="Calibri"/>
      <family val="2"/>
    </font>
    <font>
      <b/>
      <sz val="3.5"/>
      <name val="Calibri"/>
      <family val="1"/>
    </font>
    <font>
      <b/>
      <sz val="3"/>
      <name val="Arial"/>
      <family val="2"/>
    </font>
    <font>
      <sz val="3"/>
      <color rgb="FF000000"/>
      <name val="Arial MT"/>
      <family val="2"/>
    </font>
    <font>
      <sz val="3"/>
      <name val="Arial MT"/>
    </font>
    <font>
      <sz val="3"/>
      <name val="Arial MT"/>
      <family val="2"/>
    </font>
    <font>
      <sz val="9"/>
      <color theme="1"/>
      <name val="Cambria"/>
      <family val="2"/>
      <scheme val="major"/>
    </font>
    <font>
      <b/>
      <sz val="9"/>
      <color theme="1"/>
      <name val="Cambria"/>
      <family val="2"/>
      <scheme val="major"/>
    </font>
    <font>
      <b/>
      <sz val="9"/>
      <name val="Cambria"/>
      <family val="2"/>
      <scheme val="major"/>
    </font>
    <font>
      <sz val="9"/>
      <name val="Cambria"/>
      <family val="2"/>
      <scheme val="major"/>
    </font>
    <font>
      <sz val="9"/>
      <color rgb="FF201F1E"/>
      <name val="Arial Narrow"/>
      <family val="2"/>
    </font>
    <font>
      <sz val="9"/>
      <color rgb="FF000000"/>
      <name val="Cambria"/>
      <family val="2"/>
      <scheme val="major"/>
    </font>
    <font>
      <sz val="9"/>
      <color rgb="FFFFFFFF"/>
      <name val="Cambria"/>
      <family val="2"/>
      <scheme val="major"/>
    </font>
    <font>
      <sz val="3"/>
      <color rgb="FF000000"/>
      <name val="Arial MT"/>
    </font>
    <font>
      <b/>
      <sz val="6"/>
      <name val="Arial Narrow"/>
      <family val="2"/>
    </font>
    <font>
      <b/>
      <sz val="6"/>
      <color rgb="FFC00000"/>
      <name val="Arial Narrow"/>
      <family val="2"/>
    </font>
    <font>
      <sz val="6"/>
      <color rgb="FF000000"/>
      <name val="Arial Narrow"/>
      <family val="2"/>
    </font>
    <font>
      <b/>
      <sz val="8"/>
      <color theme="0"/>
      <name val="Arial Narrow"/>
      <family val="2"/>
    </font>
    <font>
      <b/>
      <sz val="8"/>
      <color theme="1"/>
      <name val="Arial Narrow"/>
      <family val="2"/>
    </font>
    <font>
      <b/>
      <sz val="8"/>
      <name val="Arial Narrow"/>
      <family val="2"/>
    </font>
    <font>
      <sz val="8"/>
      <color rgb="FF000000"/>
      <name val="Arial Narrow"/>
      <family val="2"/>
    </font>
    <font>
      <sz val="8"/>
      <name val="Arial Narrow"/>
      <family val="2"/>
    </font>
    <font>
      <sz val="6"/>
      <name val="Arial Narrow"/>
      <family val="2"/>
    </font>
  </fonts>
  <fills count="22">
    <fill>
      <patternFill patternType="none"/>
    </fill>
    <fill>
      <patternFill patternType="gray125"/>
    </fill>
    <fill>
      <patternFill patternType="solid">
        <fgColor rgb="FF92D050"/>
      </patternFill>
    </fill>
    <fill>
      <patternFill patternType="solid">
        <fgColor rgb="FFD9D9D9"/>
      </patternFill>
    </fill>
    <fill>
      <patternFill patternType="solid">
        <fgColor rgb="FFFFFF00"/>
      </patternFill>
    </fill>
    <fill>
      <patternFill patternType="solid">
        <fgColor rgb="FFF79646"/>
      </patternFill>
    </fill>
    <fill>
      <patternFill patternType="solid">
        <fgColor rgb="FFFF0000"/>
      </patternFill>
    </fill>
    <fill>
      <patternFill patternType="solid">
        <fgColor rgb="FFFFC000"/>
      </patternFill>
    </fill>
    <fill>
      <patternFill patternType="solid">
        <fgColor rgb="FFDBE4F0"/>
      </patternFill>
    </fill>
    <fill>
      <patternFill patternType="solid">
        <fgColor rgb="FFFFC000"/>
        <bgColor indexed="64"/>
      </patternFill>
    </fill>
    <fill>
      <patternFill patternType="solid">
        <fgColor rgb="FFFFFF2F"/>
      </patternFill>
    </fill>
    <fill>
      <patternFill patternType="solid">
        <fgColor rgb="FF006600"/>
      </patternFill>
    </fill>
    <fill>
      <patternFill patternType="solid">
        <fgColor rgb="FFA50021"/>
      </patternFill>
    </fill>
    <fill>
      <patternFill patternType="solid">
        <fgColor rgb="FFFF7111"/>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164" fontId="13" fillId="0" borderId="0" applyFont="0" applyFill="0" applyBorder="0" applyAlignment="0" applyProtection="0"/>
    <xf numFmtId="0" fontId="11" fillId="0" borderId="0"/>
    <xf numFmtId="0" fontId="13" fillId="0" borderId="0"/>
  </cellStyleXfs>
  <cellXfs count="236">
    <xf numFmtId="0" fontId="0" fillId="0" borderId="0" xfId="0"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textRotation="90" wrapText="1"/>
    </xf>
    <xf numFmtId="1" fontId="3" fillId="0" borderId="1" xfId="0" applyNumberFormat="1" applyFont="1" applyBorder="1" applyAlignment="1">
      <alignment horizontal="center" vertical="center" shrinkToFit="1"/>
    </xf>
    <xf numFmtId="0" fontId="2" fillId="0" borderId="1" xfId="0" applyFont="1" applyBorder="1" applyAlignment="1">
      <alignment horizontal="left" textRotation="90" wrapText="1"/>
    </xf>
    <xf numFmtId="0" fontId="2" fillId="0" borderId="1" xfId="0" applyFont="1" applyBorder="1" applyAlignment="1">
      <alignment horizontal="center" vertical="center" textRotation="90" wrapText="1"/>
    </xf>
    <xf numFmtId="0" fontId="0" fillId="0" borderId="1" xfId="0" applyBorder="1" applyAlignment="1">
      <alignment horizontal="left" vertical="top"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9" fontId="4" fillId="0" borderId="1" xfId="0" applyNumberFormat="1" applyFont="1" applyBorder="1" applyAlignment="1">
      <alignment horizontal="center" vertical="center" shrinkToFit="1"/>
    </xf>
    <xf numFmtId="0" fontId="2" fillId="0" borderId="1" xfId="0" applyFont="1" applyBorder="1" applyAlignment="1">
      <alignment horizontal="right" vertical="center" wrapText="1" indent="1"/>
    </xf>
    <xf numFmtId="0" fontId="5" fillId="0" borderId="1" xfId="0" applyFont="1" applyBorder="1" applyAlignment="1">
      <alignment horizontal="left" textRotation="90" wrapText="1"/>
    </xf>
    <xf numFmtId="0" fontId="2" fillId="2" borderId="1" xfId="0" applyFont="1" applyFill="1" applyBorder="1" applyAlignment="1">
      <alignment horizontal="center" vertical="center" wrapText="1"/>
    </xf>
    <xf numFmtId="0" fontId="0" fillId="0" borderId="1" xfId="0" applyBorder="1" applyAlignment="1">
      <alignment horizontal="left" textRotation="90" wrapText="1"/>
    </xf>
    <xf numFmtId="0" fontId="5" fillId="0" borderId="1" xfId="0" applyFont="1" applyBorder="1" applyAlignment="1">
      <alignment horizontal="center" vertical="center" textRotation="90" wrapText="1"/>
    </xf>
    <xf numFmtId="0" fontId="0" fillId="0" borderId="1" xfId="0" applyBorder="1" applyAlignment="1">
      <alignment horizontal="left" vertical="center" wrapText="1"/>
    </xf>
    <xf numFmtId="0" fontId="2" fillId="5" borderId="1" xfId="0" applyFont="1" applyFill="1" applyBorder="1" applyAlignment="1">
      <alignment horizontal="center" vertical="center" wrapText="1"/>
    </xf>
    <xf numFmtId="1" fontId="3" fillId="0" borderId="6" xfId="0" applyNumberFormat="1" applyFont="1" applyBorder="1" applyAlignment="1">
      <alignment horizontal="left" indent="1" shrinkToFit="1"/>
    </xf>
    <xf numFmtId="0" fontId="2" fillId="0" borderId="6" xfId="0" applyFont="1" applyBorder="1" applyAlignment="1">
      <alignment horizontal="left" textRotation="90" wrapText="1"/>
    </xf>
    <xf numFmtId="1" fontId="3" fillId="0" borderId="1" xfId="0" applyNumberFormat="1" applyFont="1" applyBorder="1" applyAlignment="1">
      <alignment horizontal="left" vertical="center" indent="1" shrinkToFit="1"/>
    </xf>
    <xf numFmtId="0" fontId="2" fillId="6" borderId="1" xfId="0" applyFont="1" applyFill="1" applyBorder="1" applyAlignment="1">
      <alignment horizontal="center" vertical="center" wrapText="1"/>
    </xf>
    <xf numFmtId="1" fontId="3" fillId="0" borderId="1" xfId="0" applyNumberFormat="1" applyFont="1" applyBorder="1" applyAlignment="1">
      <alignment horizontal="left" indent="1" shrinkToFit="1"/>
    </xf>
    <xf numFmtId="0" fontId="2" fillId="0" borderId="1" xfId="0" applyFont="1" applyBorder="1" applyAlignment="1">
      <alignment horizontal="left" wrapText="1"/>
    </xf>
    <xf numFmtId="9" fontId="4" fillId="0" borderId="1" xfId="0" applyNumberFormat="1" applyFont="1" applyBorder="1" applyAlignment="1">
      <alignment horizontal="center" shrinkToFit="1"/>
    </xf>
    <xf numFmtId="0" fontId="2" fillId="0" borderId="1" xfId="0" applyFont="1" applyBorder="1" applyAlignment="1">
      <alignment horizontal="right" wrapText="1" indent="1"/>
    </xf>
    <xf numFmtId="0" fontId="0" fillId="0" borderId="0" xfId="0" applyAlignment="1">
      <alignment horizontal="center" vertical="top"/>
    </xf>
    <xf numFmtId="0" fontId="12" fillId="0" borderId="0" xfId="0" applyFont="1"/>
    <xf numFmtId="0" fontId="12" fillId="0" borderId="0" xfId="0" applyFont="1" applyAlignment="1">
      <alignment horizontal="center"/>
    </xf>
    <xf numFmtId="14"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xf numFmtId="0" fontId="12" fillId="0" borderId="0" xfId="0" applyFont="1" applyAlignment="1">
      <alignment horizontal="center" vertical="center"/>
    </xf>
    <xf numFmtId="0" fontId="1" fillId="2" borderId="6" xfId="0" applyFont="1" applyFill="1" applyBorder="1" applyAlignment="1">
      <alignment horizontal="center" vertical="center" textRotation="90"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6" fillId="0" borderId="7" xfId="0" applyFont="1" applyBorder="1" applyAlignment="1">
      <alignment horizontal="center" vertical="center" wrapText="1"/>
    </xf>
    <xf numFmtId="0" fontId="7" fillId="2" borderId="7"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 fillId="3" borderId="6" xfId="0" applyFont="1" applyFill="1" applyBorder="1" applyAlignment="1">
      <alignment horizontal="center" vertical="center" wrapText="1"/>
    </xf>
    <xf numFmtId="1" fontId="4" fillId="0" borderId="1" xfId="0" applyNumberFormat="1" applyFont="1" applyBorder="1" applyAlignment="1">
      <alignment horizontal="center" vertical="center" shrinkToFit="1"/>
    </xf>
    <xf numFmtId="0" fontId="2" fillId="0" borderId="1" xfId="0" applyFont="1" applyBorder="1" applyAlignment="1">
      <alignment horizontal="center" vertical="top" wrapText="1"/>
    </xf>
    <xf numFmtId="0" fontId="0" fillId="0" borderId="1" xfId="0" applyBorder="1" applyAlignment="1">
      <alignment horizontal="center" vertical="center" wrapText="1"/>
    </xf>
    <xf numFmtId="0" fontId="2" fillId="0" borderId="1" xfId="0" applyFont="1" applyBorder="1" applyAlignment="1">
      <alignment horizontal="center" wrapText="1"/>
    </xf>
    <xf numFmtId="0" fontId="0" fillId="0" borderId="0" xfId="0" applyAlignment="1">
      <alignment horizontal="left" vertical="center"/>
    </xf>
    <xf numFmtId="0" fontId="11" fillId="0" borderId="0" xfId="2" applyAlignment="1">
      <alignment horizontal="left" vertical="top"/>
    </xf>
    <xf numFmtId="0" fontId="14" fillId="8" borderId="1" xfId="2" applyFont="1" applyFill="1" applyBorder="1" applyAlignment="1">
      <alignment horizontal="left" vertical="top" wrapText="1"/>
    </xf>
    <xf numFmtId="0" fontId="14" fillId="8" borderId="1" xfId="2" applyFont="1" applyFill="1" applyBorder="1" applyAlignment="1">
      <alignment horizontal="center" vertical="top" wrapText="1"/>
    </xf>
    <xf numFmtId="1" fontId="18" fillId="0" borderId="1" xfId="2" applyNumberFormat="1" applyFont="1" applyBorder="1" applyAlignment="1">
      <alignment horizontal="left" vertical="center" shrinkToFit="1"/>
    </xf>
    <xf numFmtId="0" fontId="19" fillId="0" borderId="1" xfId="2" applyFont="1" applyBorder="1" applyAlignment="1">
      <alignment horizontal="center" vertical="center" wrapText="1"/>
    </xf>
    <xf numFmtId="0" fontId="19" fillId="0" borderId="1" xfId="2" applyFont="1" applyBorder="1" applyAlignment="1">
      <alignment horizontal="left" vertical="center" wrapText="1"/>
    </xf>
    <xf numFmtId="0" fontId="19" fillId="0" borderId="1" xfId="2" applyFont="1" applyBorder="1" applyAlignment="1">
      <alignment horizontal="left" vertical="top" wrapText="1"/>
    </xf>
    <xf numFmtId="0" fontId="19" fillId="0" borderId="5" xfId="2" applyFont="1" applyBorder="1" applyAlignment="1">
      <alignment horizontal="left" wrapText="1"/>
    </xf>
    <xf numFmtId="0" fontId="19" fillId="0" borderId="6" xfId="2" applyFont="1" applyBorder="1" applyAlignment="1">
      <alignment horizontal="left" wrapText="1"/>
    </xf>
    <xf numFmtId="0" fontId="11" fillId="0" borderId="1" xfId="2" applyBorder="1" applyAlignment="1">
      <alignment horizontal="left" vertical="center" wrapText="1"/>
    </xf>
    <xf numFmtId="0" fontId="11" fillId="0" borderId="1" xfId="2" applyBorder="1" applyAlignment="1">
      <alignment horizontal="left" vertical="top" wrapText="1"/>
    </xf>
    <xf numFmtId="0" fontId="11" fillId="0" borderId="0" xfId="0" applyFont="1" applyAlignment="1">
      <alignment horizontal="left" vertical="top"/>
    </xf>
    <xf numFmtId="0" fontId="24" fillId="0" borderId="0" xfId="0" applyFont="1" applyAlignment="1">
      <alignment horizontal="center" vertical="top"/>
    </xf>
    <xf numFmtId="0" fontId="29" fillId="0" borderId="1" xfId="0" applyFont="1" applyBorder="1" applyAlignment="1">
      <alignment horizontal="center" wrapText="1"/>
    </xf>
    <xf numFmtId="0" fontId="29" fillId="0" borderId="1" xfId="0" applyFont="1" applyBorder="1" applyAlignment="1">
      <alignment horizontal="left" vertical="center" wrapText="1"/>
    </xf>
    <xf numFmtId="0" fontId="29" fillId="0" borderId="1" xfId="0" applyFont="1" applyBorder="1" applyAlignment="1">
      <alignment horizontal="left" textRotation="90" wrapText="1"/>
    </xf>
    <xf numFmtId="0" fontId="29" fillId="0" borderId="1" xfId="0" applyFont="1" applyBorder="1" applyAlignment="1">
      <alignment horizontal="left" vertical="center" wrapText="1" indent="1"/>
    </xf>
    <xf numFmtId="0" fontId="29" fillId="0" borderId="1" xfId="0" applyFont="1" applyBorder="1" applyAlignment="1">
      <alignment horizontal="right" wrapText="1"/>
    </xf>
    <xf numFmtId="1" fontId="30" fillId="0" borderId="1" xfId="0" applyNumberFormat="1" applyFont="1" applyBorder="1" applyAlignment="1">
      <alignment horizontal="center" vertical="center" textRotation="90" shrinkToFit="1"/>
    </xf>
    <xf numFmtId="0" fontId="31" fillId="0" borderId="1" xfId="0" applyFont="1" applyBorder="1" applyAlignment="1">
      <alignment horizontal="center" vertical="center" textRotation="90" wrapText="1"/>
    </xf>
    <xf numFmtId="0" fontId="31" fillId="0" borderId="1" xfId="0" applyFont="1" applyBorder="1" applyAlignment="1">
      <alignment horizontal="left" textRotation="90" wrapText="1"/>
    </xf>
    <xf numFmtId="0" fontId="31" fillId="0" borderId="1" xfId="0" applyFont="1" applyBorder="1" applyAlignment="1">
      <alignment horizontal="center" vertical="top" wrapText="1"/>
    </xf>
    <xf numFmtId="0" fontId="31" fillId="0" borderId="1" xfId="0" applyFont="1" applyBorder="1" applyAlignment="1">
      <alignment horizontal="center" vertical="center" wrapText="1"/>
    </xf>
    <xf numFmtId="0" fontId="31" fillId="10" borderId="1" xfId="0" applyFont="1" applyFill="1" applyBorder="1" applyAlignment="1">
      <alignment horizontal="left" textRotation="90" wrapText="1"/>
    </xf>
    <xf numFmtId="0" fontId="31" fillId="0" borderId="1" xfId="0" applyFont="1" applyBorder="1" applyAlignment="1">
      <alignment horizontal="center" wrapText="1"/>
    </xf>
    <xf numFmtId="0" fontId="31" fillId="11" borderId="1" xfId="0" applyFont="1" applyFill="1" applyBorder="1" applyAlignment="1">
      <alignment horizontal="left" textRotation="90" wrapText="1"/>
    </xf>
    <xf numFmtId="0" fontId="31" fillId="0" borderId="1" xfId="0" applyFont="1" applyBorder="1" applyAlignment="1">
      <alignment horizontal="left" wrapText="1" indent="1"/>
    </xf>
    <xf numFmtId="0" fontId="31" fillId="0" borderId="1" xfId="0" applyFont="1" applyBorder="1" applyAlignment="1">
      <alignment horizontal="left" vertical="center" wrapText="1"/>
    </xf>
    <xf numFmtId="0" fontId="31" fillId="0" borderId="1" xfId="0" applyFont="1" applyBorder="1" applyAlignment="1">
      <alignment horizontal="left" vertical="center" wrapText="1" indent="1"/>
    </xf>
    <xf numFmtId="0" fontId="31" fillId="12" borderId="1" xfId="0" applyFont="1" applyFill="1" applyBorder="1" applyAlignment="1">
      <alignment horizontal="left" textRotation="90" wrapText="1"/>
    </xf>
    <xf numFmtId="0" fontId="31" fillId="13" borderId="1" xfId="0" applyFont="1" applyFill="1" applyBorder="1" applyAlignment="1">
      <alignment horizontal="left" textRotation="90" wrapText="1"/>
    </xf>
    <xf numFmtId="0" fontId="0" fillId="0" borderId="1" xfId="0" applyBorder="1" applyAlignment="1">
      <alignment horizontal="center" vertical="top" wrapText="1"/>
    </xf>
    <xf numFmtId="0" fontId="31" fillId="0" borderId="1" xfId="0" applyFont="1" applyBorder="1" applyAlignment="1">
      <alignment horizontal="right" wrapText="1" indent="1"/>
    </xf>
    <xf numFmtId="0" fontId="31" fillId="13" borderId="1" xfId="0" applyFont="1" applyFill="1" applyBorder="1" applyAlignment="1">
      <alignment horizontal="center" vertical="center" textRotation="90" wrapText="1"/>
    </xf>
    <xf numFmtId="0" fontId="0" fillId="0" borderId="1" xfId="0" applyBorder="1" applyAlignment="1">
      <alignment horizontal="left" wrapText="1"/>
    </xf>
    <xf numFmtId="0" fontId="31" fillId="0" borderId="1" xfId="0" applyFont="1" applyBorder="1" applyAlignment="1">
      <alignment horizontal="left" wrapText="1"/>
    </xf>
    <xf numFmtId="0" fontId="0" fillId="0" borderId="1" xfId="0" applyBorder="1" applyAlignment="1">
      <alignment horizontal="left" vertical="center" wrapText="1" indent="1"/>
    </xf>
    <xf numFmtId="0" fontId="31" fillId="0" borderId="1" xfId="0" applyFont="1" applyBorder="1" applyAlignment="1">
      <alignment horizontal="left" vertical="top" wrapText="1"/>
    </xf>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33" fillId="0" borderId="0" xfId="3" applyFont="1" applyAlignment="1">
      <alignment wrapText="1"/>
    </xf>
    <xf numFmtId="0" fontId="33" fillId="0" borderId="0" xfId="3" applyFont="1" applyAlignment="1">
      <alignment horizontal="center" vertical="center" wrapText="1"/>
    </xf>
    <xf numFmtId="0" fontId="33" fillId="0" borderId="0" xfId="3" applyFont="1" applyAlignment="1">
      <alignment horizontal="center" wrapText="1"/>
    </xf>
    <xf numFmtId="0" fontId="35" fillId="16" borderId="11" xfId="3" applyFont="1" applyFill="1" applyBorder="1" applyAlignment="1">
      <alignment horizontal="center" vertical="center" wrapText="1"/>
    </xf>
    <xf numFmtId="0" fontId="35" fillId="16" borderId="12" xfId="3" applyFont="1" applyFill="1" applyBorder="1" applyAlignment="1">
      <alignment horizontal="center" vertical="center" wrapText="1"/>
    </xf>
    <xf numFmtId="0" fontId="34" fillId="0" borderId="7" xfId="3" applyFont="1" applyBorder="1" applyAlignment="1">
      <alignment horizontal="center" vertical="center" wrapText="1"/>
    </xf>
    <xf numFmtId="0" fontId="35" fillId="16" borderId="13" xfId="3" applyFont="1" applyFill="1" applyBorder="1" applyAlignment="1">
      <alignment horizontal="center" vertical="center" wrapText="1"/>
    </xf>
    <xf numFmtId="0" fontId="35" fillId="16" borderId="14" xfId="3" applyFont="1" applyFill="1" applyBorder="1" applyAlignment="1">
      <alignment horizontal="center" vertical="center" wrapText="1"/>
    </xf>
    <xf numFmtId="0" fontId="33" fillId="0" borderId="7" xfId="3" applyFont="1" applyBorder="1" applyAlignment="1">
      <alignment horizontal="center" vertical="center" wrapText="1"/>
    </xf>
    <xf numFmtId="0" fontId="36" fillId="0" borderId="7" xfId="3" applyFont="1" applyBorder="1" applyAlignment="1">
      <alignment horizontal="center" vertical="top" wrapText="1"/>
    </xf>
    <xf numFmtId="0" fontId="36" fillId="0" borderId="8" xfId="3" applyFont="1" applyBorder="1" applyAlignment="1">
      <alignment horizontal="center" vertical="center" wrapText="1"/>
    </xf>
    <xf numFmtId="0" fontId="33" fillId="0" borderId="7" xfId="3" applyFont="1" applyBorder="1" applyAlignment="1">
      <alignment wrapText="1"/>
    </xf>
    <xf numFmtId="0" fontId="36" fillId="0" borderId="7" xfId="3" applyFont="1" applyBorder="1" applyAlignment="1">
      <alignment horizontal="center" vertical="center" wrapText="1"/>
    </xf>
    <xf numFmtId="0" fontId="36" fillId="0" borderId="8" xfId="3" applyFont="1" applyBorder="1" applyAlignment="1">
      <alignment horizontal="center" vertical="top" wrapText="1"/>
    </xf>
    <xf numFmtId="0" fontId="33" fillId="16" borderId="7" xfId="3" applyFont="1" applyFill="1" applyBorder="1" applyAlignment="1">
      <alignment horizontal="center" vertical="center" wrapText="1"/>
    </xf>
    <xf numFmtId="0" fontId="36" fillId="16" borderId="7" xfId="3" applyFont="1" applyFill="1" applyBorder="1" applyAlignment="1">
      <alignment horizontal="center" vertical="center" wrapText="1"/>
    </xf>
    <xf numFmtId="0" fontId="33" fillId="17" borderId="7" xfId="3" applyFont="1" applyFill="1" applyBorder="1" applyAlignment="1">
      <alignment horizontal="center" vertical="center" wrapText="1"/>
    </xf>
    <xf numFmtId="0" fontId="36" fillId="0" borderId="8" xfId="3" applyFont="1" applyBorder="1" applyAlignment="1">
      <alignment vertical="top" wrapText="1"/>
    </xf>
    <xf numFmtId="0" fontId="37" fillId="0" borderId="7" xfId="3" applyFont="1" applyBorder="1" applyAlignment="1">
      <alignment horizontal="center" vertical="center"/>
    </xf>
    <xf numFmtId="0" fontId="36" fillId="0" borderId="10" xfId="3" applyFont="1" applyBorder="1" applyAlignment="1">
      <alignment horizontal="center" vertical="top" wrapText="1"/>
    </xf>
    <xf numFmtId="0" fontId="33" fillId="9" borderId="7" xfId="3" applyFont="1" applyFill="1" applyBorder="1" applyAlignment="1">
      <alignment horizontal="center" vertical="center" wrapText="1"/>
    </xf>
    <xf numFmtId="0" fontId="36" fillId="0" borderId="9" xfId="3" applyFont="1" applyBorder="1" applyAlignment="1">
      <alignment horizontal="center" vertical="top" wrapText="1"/>
    </xf>
    <xf numFmtId="0" fontId="33" fillId="9" borderId="7" xfId="3" applyFont="1" applyFill="1" applyBorder="1" applyAlignment="1">
      <alignment horizontal="left" vertical="center" wrapText="1"/>
    </xf>
    <xf numFmtId="0" fontId="33" fillId="0" borderId="0" xfId="3" applyFont="1" applyAlignment="1">
      <alignment vertical="center" wrapText="1"/>
    </xf>
    <xf numFmtId="0" fontId="36" fillId="0" borderId="8" xfId="3" applyFont="1" applyBorder="1" applyAlignment="1">
      <alignment vertical="center" wrapText="1"/>
    </xf>
    <xf numFmtId="0" fontId="33" fillId="0" borderId="7" xfId="3" applyFont="1" applyBorder="1" applyAlignment="1">
      <alignment horizontal="center" vertical="top" wrapText="1"/>
    </xf>
    <xf numFmtId="0" fontId="33" fillId="0" borderId="8" xfId="3" applyFont="1" applyBorder="1" applyAlignment="1">
      <alignment horizontal="center" vertical="top" wrapText="1"/>
    </xf>
    <xf numFmtId="0" fontId="38" fillId="0" borderId="7" xfId="3" applyFont="1" applyBorder="1" applyAlignment="1">
      <alignment horizontal="center" vertical="center" wrapText="1"/>
    </xf>
    <xf numFmtId="0" fontId="36" fillId="0" borderId="7" xfId="3" applyFont="1" applyBorder="1" applyAlignment="1" applyProtection="1">
      <alignment horizontal="center" vertical="center" wrapText="1"/>
      <protection locked="0"/>
    </xf>
    <xf numFmtId="0" fontId="36" fillId="0" borderId="7" xfId="3" applyFont="1" applyBorder="1" applyAlignment="1">
      <alignment vertical="center" wrapText="1"/>
    </xf>
    <xf numFmtId="0" fontId="36" fillId="0" borderId="7" xfId="3" applyFont="1" applyBorder="1" applyAlignment="1">
      <alignment horizontal="left" vertical="center" wrapText="1"/>
    </xf>
    <xf numFmtId="0" fontId="33" fillId="0" borderId="8" xfId="3" applyFont="1" applyBorder="1" applyAlignment="1">
      <alignment horizontal="center" wrapText="1"/>
    </xf>
    <xf numFmtId="0" fontId="36" fillId="0" borderId="7" xfId="3" applyFont="1" applyBorder="1" applyAlignment="1">
      <alignment vertical="top" wrapText="1"/>
    </xf>
    <xf numFmtId="0" fontId="36" fillId="0" borderId="8" xfId="3" applyFont="1" applyBorder="1" applyAlignment="1">
      <alignment horizontal="center" wrapText="1"/>
    </xf>
    <xf numFmtId="0" fontId="36" fillId="0" borderId="7" xfId="3" applyFont="1" applyBorder="1" applyAlignment="1">
      <alignment horizontal="left" vertical="top" wrapText="1"/>
    </xf>
    <xf numFmtId="0" fontId="36" fillId="0" borderId="7" xfId="3" applyFont="1" applyBorder="1" applyAlignment="1">
      <alignment horizontal="center" wrapText="1"/>
    </xf>
    <xf numFmtId="0" fontId="33" fillId="0" borderId="7" xfId="3" applyFont="1" applyBorder="1" applyAlignment="1">
      <alignment horizontal="center" wrapText="1"/>
    </xf>
    <xf numFmtId="0" fontId="22" fillId="0" borderId="7" xfId="3" applyFont="1" applyBorder="1" applyAlignment="1">
      <alignment horizontal="center" vertical="top" wrapText="1"/>
    </xf>
    <xf numFmtId="0" fontId="21" fillId="21" borderId="0" xfId="0" applyFont="1" applyFill="1" applyAlignment="1">
      <alignment horizontal="center" vertical="center"/>
    </xf>
    <xf numFmtId="0" fontId="23" fillId="21" borderId="0" xfId="0" applyFont="1" applyFill="1" applyAlignment="1">
      <alignment horizontal="center" vertical="center"/>
    </xf>
    <xf numFmtId="0" fontId="31" fillId="21" borderId="1" xfId="0" applyFont="1" applyFill="1" applyBorder="1" applyAlignment="1">
      <alignment horizontal="left" textRotation="90" wrapText="1"/>
    </xf>
    <xf numFmtId="0" fontId="31" fillId="21" borderId="1" xfId="0" applyFont="1" applyFill="1" applyBorder="1" applyAlignment="1">
      <alignment horizontal="center" vertical="center" textRotation="90" wrapText="1"/>
    </xf>
    <xf numFmtId="0" fontId="40" fillId="0" borderId="1" xfId="0" applyFont="1" applyBorder="1" applyAlignment="1">
      <alignment horizontal="center" vertical="top" wrapText="1"/>
    </xf>
    <xf numFmtId="0" fontId="40" fillId="0" borderId="1" xfId="0" applyFont="1" applyBorder="1" applyAlignment="1">
      <alignment horizontal="center" vertical="center" wrapText="1"/>
    </xf>
    <xf numFmtId="0" fontId="47" fillId="0" borderId="0" xfId="0" applyFont="1" applyAlignment="1">
      <alignment horizontal="center" vertical="center"/>
    </xf>
    <xf numFmtId="0" fontId="45" fillId="19" borderId="1" xfId="0" applyFont="1" applyFill="1" applyBorder="1" applyAlignment="1">
      <alignment horizontal="center" vertical="center" textRotation="90" wrapText="1"/>
    </xf>
    <xf numFmtId="0" fontId="45" fillId="20" borderId="1" xfId="0" applyFont="1" applyFill="1" applyBorder="1" applyAlignment="1">
      <alignment horizontal="center" vertical="center" textRotation="90" wrapText="1"/>
    </xf>
    <xf numFmtId="0" fontId="46" fillId="15" borderId="1" xfId="0" applyFont="1" applyFill="1" applyBorder="1" applyAlignment="1">
      <alignment horizontal="center" vertical="center" wrapText="1"/>
    </xf>
    <xf numFmtId="0" fontId="44" fillId="18" borderId="1" xfId="0" applyFont="1" applyFill="1" applyBorder="1" applyAlignment="1">
      <alignment horizontal="center" vertical="center" wrapText="1"/>
    </xf>
    <xf numFmtId="1" fontId="47" fillId="0" borderId="1" xfId="0" applyNumberFormat="1" applyFont="1" applyBorder="1" applyAlignment="1">
      <alignment horizontal="center" vertical="center" shrinkToFit="1"/>
    </xf>
    <xf numFmtId="0" fontId="48" fillId="0" borderId="1" xfId="0" applyFont="1" applyBorder="1" applyAlignment="1">
      <alignment horizontal="center" vertical="center" textRotation="90" wrapText="1"/>
    </xf>
    <xf numFmtId="1" fontId="47" fillId="0" borderId="1" xfId="0" applyNumberFormat="1" applyFont="1" applyBorder="1" applyAlignment="1">
      <alignment horizontal="center" vertical="center" textRotation="90" shrinkToFit="1"/>
    </xf>
    <xf numFmtId="1" fontId="47" fillId="0" borderId="1" xfId="0" applyNumberFormat="1" applyFont="1" applyBorder="1" applyAlignment="1">
      <alignment horizontal="center" vertical="center" textRotation="90" wrapText="1"/>
    </xf>
    <xf numFmtId="0" fontId="48" fillId="0" borderId="1" xfId="0" applyFont="1" applyBorder="1" applyAlignment="1">
      <alignment horizontal="center" vertical="center" wrapText="1"/>
    </xf>
    <xf numFmtId="1" fontId="43" fillId="0" borderId="1" xfId="0" applyNumberFormat="1" applyFont="1" applyBorder="1" applyAlignment="1">
      <alignment horizontal="center" vertical="center" textRotation="90" wrapText="1"/>
    </xf>
    <xf numFmtId="0" fontId="47" fillId="0" borderId="1" xfId="0" applyFont="1" applyBorder="1" applyAlignment="1">
      <alignment horizontal="center" vertical="center" wrapText="1"/>
    </xf>
    <xf numFmtId="0" fontId="49" fillId="0" borderId="1" xfId="0" applyFont="1" applyBorder="1" applyAlignment="1">
      <alignment horizontal="center" vertical="center" textRotation="90" wrapText="1"/>
    </xf>
    <xf numFmtId="1" fontId="43" fillId="0" borderId="1" xfId="0" applyNumberFormat="1" applyFont="1" applyBorder="1" applyAlignment="1">
      <alignment horizontal="center" vertical="center" textRotation="90" shrinkToFit="1"/>
    </xf>
    <xf numFmtId="0" fontId="4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Alignment="1">
      <alignment horizontal="center" vertical="center"/>
    </xf>
    <xf numFmtId="0" fontId="47" fillId="0" borderId="16" xfId="0" applyFont="1" applyBorder="1" applyAlignment="1">
      <alignment horizontal="center" vertical="center" wrapText="1"/>
    </xf>
    <xf numFmtId="0" fontId="48" fillId="16" borderId="1" xfId="0" applyFont="1" applyFill="1" applyBorder="1" applyAlignment="1">
      <alignment horizontal="center" vertical="center" wrapText="1"/>
    </xf>
    <xf numFmtId="0" fontId="46" fillId="19" borderId="5"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15" borderId="5" xfId="0" applyFont="1" applyFill="1" applyBorder="1" applyAlignment="1">
      <alignment horizontal="center" vertical="center" wrapText="1"/>
    </xf>
    <xf numFmtId="0" fontId="46" fillId="15" borderId="6" xfId="0" applyFont="1" applyFill="1" applyBorder="1" applyAlignment="1">
      <alignment horizontal="center" vertical="center" wrapText="1"/>
    </xf>
    <xf numFmtId="0" fontId="46" fillId="15" borderId="2" xfId="0" applyFont="1" applyFill="1" applyBorder="1" applyAlignment="1">
      <alignment horizontal="center" vertical="center" wrapText="1"/>
    </xf>
    <xf numFmtId="0" fontId="46" fillId="15" borderId="4"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4" fillId="14" borderId="5" xfId="0" applyFont="1" applyFill="1" applyBorder="1" applyAlignment="1">
      <alignment horizontal="center" vertical="center" textRotation="90" wrapText="1"/>
    </xf>
    <xf numFmtId="0" fontId="44" fillId="14" borderId="6" xfId="0" applyFont="1" applyFill="1" applyBorder="1" applyAlignment="1">
      <alignment horizontal="center" vertical="center" textRotation="90" wrapText="1"/>
    </xf>
    <xf numFmtId="0" fontId="45" fillId="19" borderId="5" xfId="0" applyFont="1" applyFill="1" applyBorder="1" applyAlignment="1">
      <alignment horizontal="center" vertical="center" textRotation="90" wrapText="1"/>
    </xf>
    <xf numFmtId="0" fontId="45" fillId="19" borderId="6" xfId="0" applyFont="1" applyFill="1" applyBorder="1" applyAlignment="1">
      <alignment horizontal="center" vertical="center" textRotation="90" wrapText="1"/>
    </xf>
    <xf numFmtId="0" fontId="44" fillId="14" borderId="5" xfId="0" applyFont="1" applyFill="1" applyBorder="1" applyAlignment="1">
      <alignment horizontal="center" vertical="center" wrapText="1"/>
    </xf>
    <xf numFmtId="0" fontId="44" fillId="14" borderId="6" xfId="0" applyFont="1" applyFill="1" applyBorder="1" applyAlignment="1">
      <alignment horizontal="center" vertical="center" wrapText="1"/>
    </xf>
    <xf numFmtId="0" fontId="45" fillId="20" borderId="5" xfId="0" applyFont="1" applyFill="1" applyBorder="1" applyAlignment="1">
      <alignment horizontal="center" vertical="center" textRotation="90" wrapText="1"/>
    </xf>
    <xf numFmtId="0" fontId="45" fillId="20" borderId="6" xfId="0" applyFont="1" applyFill="1" applyBorder="1" applyAlignment="1">
      <alignment horizontal="center" vertical="center" textRotation="90" wrapText="1"/>
    </xf>
    <xf numFmtId="0" fontId="46" fillId="15" borderId="3"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 xfId="0" applyFont="1" applyBorder="1" applyAlignment="1">
      <alignment horizontal="left" vertical="center" wrapText="1" indent="3"/>
    </xf>
    <xf numFmtId="0" fontId="29" fillId="0" borderId="4" xfId="0" applyFont="1" applyBorder="1" applyAlignment="1">
      <alignment horizontal="left" vertical="center" wrapText="1" indent="3"/>
    </xf>
    <xf numFmtId="0" fontId="29" fillId="0" borderId="2" xfId="0" applyFont="1" applyBorder="1" applyAlignment="1">
      <alignment horizontal="left" vertical="center" wrapText="1" indent="1"/>
    </xf>
    <xf numFmtId="0" fontId="29" fillId="0" borderId="3" xfId="0" applyFont="1" applyBorder="1" applyAlignment="1">
      <alignment horizontal="left" vertical="center" wrapText="1" indent="1"/>
    </xf>
    <xf numFmtId="0" fontId="29" fillId="0" borderId="4" xfId="0" applyFont="1" applyBorder="1" applyAlignment="1">
      <alignment horizontal="left" vertical="center" wrapText="1" inden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9" fillId="0" borderId="5" xfId="0" applyFont="1" applyBorder="1" applyAlignment="1">
      <alignment horizontal="center" vertical="center" textRotation="90" wrapText="1"/>
    </xf>
    <xf numFmtId="0" fontId="29" fillId="0" borderId="6" xfId="0" applyFont="1" applyBorder="1" applyAlignment="1">
      <alignment horizontal="center" vertical="center" textRotation="90" wrapText="1"/>
    </xf>
    <xf numFmtId="0" fontId="29" fillId="0" borderId="5" xfId="0" applyFont="1" applyBorder="1" applyAlignment="1">
      <alignment horizontal="left" textRotation="90" wrapText="1"/>
    </xf>
    <xf numFmtId="0" fontId="29" fillId="0" borderId="6" xfId="0" applyFont="1" applyBorder="1" applyAlignment="1">
      <alignment horizontal="left" textRotation="90" wrapText="1"/>
    </xf>
    <xf numFmtId="0" fontId="29" fillId="0" borderId="5" xfId="0" applyFont="1" applyBorder="1" applyAlignment="1">
      <alignment horizontal="left" wrapText="1"/>
    </xf>
    <xf numFmtId="0" fontId="29" fillId="0" borderId="6" xfId="0" applyFont="1" applyBorder="1" applyAlignment="1">
      <alignment horizontal="left" wrapText="1"/>
    </xf>
    <xf numFmtId="0" fontId="29" fillId="0" borderId="5" xfId="0" applyFont="1" applyBorder="1" applyAlignment="1">
      <alignment horizontal="left" wrapText="1" indent="2"/>
    </xf>
    <xf numFmtId="0" fontId="29" fillId="0" borderId="6" xfId="0" applyFont="1" applyBorder="1" applyAlignment="1">
      <alignment horizontal="left" wrapText="1" indent="2"/>
    </xf>
    <xf numFmtId="1" fontId="18" fillId="0" borderId="5" xfId="2" applyNumberFormat="1" applyFont="1" applyBorder="1" applyAlignment="1">
      <alignment horizontal="left" vertical="center" shrinkToFit="1"/>
    </xf>
    <xf numFmtId="1" fontId="18" fillId="0" borderId="6" xfId="2" applyNumberFormat="1" applyFont="1" applyBorder="1" applyAlignment="1">
      <alignment horizontal="left" vertical="center" shrinkToFit="1"/>
    </xf>
    <xf numFmtId="0" fontId="11" fillId="0" borderId="2" xfId="2" applyBorder="1" applyAlignment="1">
      <alignment horizontal="left" vertical="top" wrapText="1"/>
    </xf>
    <xf numFmtId="0" fontId="11" fillId="0" borderId="3" xfId="2" applyBorder="1" applyAlignment="1">
      <alignment horizontal="left" vertical="top" wrapText="1"/>
    </xf>
    <xf numFmtId="0" fontId="11" fillId="0" borderId="4" xfId="2" applyBorder="1" applyAlignment="1">
      <alignment horizontal="left" vertical="top" wrapText="1"/>
    </xf>
    <xf numFmtId="0" fontId="14" fillId="8" borderId="2" xfId="2" applyFont="1" applyFill="1" applyBorder="1" applyAlignment="1">
      <alignment horizontal="left" vertical="top" wrapText="1"/>
    </xf>
    <xf numFmtId="0" fontId="14" fillId="8" borderId="3" xfId="2" applyFont="1" applyFill="1" applyBorder="1" applyAlignment="1">
      <alignment horizontal="left" vertical="top" wrapText="1"/>
    </xf>
    <xf numFmtId="0" fontId="14" fillId="8" borderId="4" xfId="2" applyFont="1" applyFill="1" applyBorder="1" applyAlignment="1">
      <alignment horizontal="left" vertical="top"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11" fillId="0" borderId="5" xfId="2" applyBorder="1" applyAlignment="1">
      <alignment horizontal="left" vertical="center" wrapText="1"/>
    </xf>
    <xf numFmtId="0" fontId="11" fillId="0" borderId="6" xfId="2" applyBorder="1" applyAlignment="1">
      <alignment horizontal="left" vertical="center" wrapText="1"/>
    </xf>
    <xf numFmtId="0" fontId="15" fillId="0" borderId="0" xfId="0" applyFont="1" applyAlignment="1">
      <alignment horizontal="center"/>
    </xf>
    <xf numFmtId="0" fontId="1" fillId="3" borderId="2"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 fillId="0" borderId="3" xfId="0" applyFont="1" applyBorder="1" applyAlignment="1">
      <alignment horizontal="center" vertical="center" wrapText="1"/>
    </xf>
    <xf numFmtId="0" fontId="0" fillId="0" borderId="7" xfId="0" applyBorder="1" applyAlignment="1">
      <alignment horizontal="center" vertical="top"/>
    </xf>
    <xf numFmtId="0" fontId="6" fillId="0" borderId="7" xfId="0" applyFont="1" applyBorder="1" applyAlignment="1">
      <alignment horizontal="center" vertical="center" wrapText="1"/>
    </xf>
    <xf numFmtId="1" fontId="8" fillId="0" borderId="7" xfId="0" applyNumberFormat="1" applyFont="1" applyBorder="1" applyAlignment="1">
      <alignment horizontal="center" vertical="center" shrinkToFit="1"/>
    </xf>
    <xf numFmtId="0" fontId="33" fillId="0" borderId="7" xfId="3" applyFont="1" applyBorder="1" applyAlignment="1">
      <alignment horizontal="center" vertical="center" wrapText="1"/>
    </xf>
    <xf numFmtId="0" fontId="36" fillId="0" borderId="7"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7" xfId="3" applyFont="1" applyBorder="1" applyAlignment="1">
      <alignment horizontal="center" wrapText="1"/>
    </xf>
    <xf numFmtId="0" fontId="33" fillId="0" borderId="18" xfId="3" applyFont="1" applyBorder="1" applyAlignment="1">
      <alignment horizontal="center" vertical="center" wrapText="1"/>
    </xf>
    <xf numFmtId="0" fontId="33" fillId="0" borderId="0" xfId="3" applyFont="1" applyAlignment="1">
      <alignment horizontal="center" vertical="center" wrapText="1"/>
    </xf>
    <xf numFmtId="0" fontId="33" fillId="0" borderId="15" xfId="3" applyFont="1" applyBorder="1" applyAlignment="1">
      <alignment horizontal="center" vertical="center" wrapText="1"/>
    </xf>
    <xf numFmtId="0" fontId="33" fillId="0" borderId="17" xfId="3" applyFont="1" applyBorder="1" applyAlignment="1">
      <alignment horizontal="center" vertical="center" wrapText="1"/>
    </xf>
    <xf numFmtId="0" fontId="33" fillId="0" borderId="16" xfId="3" applyFont="1" applyBorder="1" applyAlignment="1">
      <alignment horizontal="center" vertical="center" wrapText="1"/>
    </xf>
    <xf numFmtId="0" fontId="36" fillId="0" borderId="15" xfId="3" applyFont="1" applyBorder="1" applyAlignment="1">
      <alignment horizontal="center" vertical="center" wrapText="1"/>
    </xf>
    <xf numFmtId="0" fontId="36" fillId="0" borderId="17" xfId="3" applyFont="1" applyBorder="1" applyAlignment="1">
      <alignment horizontal="center" vertical="center" wrapText="1"/>
    </xf>
    <xf numFmtId="0" fontId="36" fillId="0" borderId="16" xfId="3" applyFont="1" applyBorder="1" applyAlignment="1">
      <alignment horizontal="center" vertical="center" wrapText="1"/>
    </xf>
    <xf numFmtId="0" fontId="36" fillId="0" borderId="7" xfId="3" applyFont="1" applyBorder="1" applyAlignment="1">
      <alignment horizontal="center" vertical="top" wrapText="1"/>
    </xf>
    <xf numFmtId="0" fontId="33" fillId="0" borderId="7" xfId="3" applyFont="1" applyBorder="1" applyAlignment="1">
      <alignment horizontal="center" vertical="top" wrapText="1"/>
    </xf>
    <xf numFmtId="0" fontId="36" fillId="0" borderId="15" xfId="3" applyFont="1" applyBorder="1" applyAlignment="1">
      <alignment horizontal="center" vertical="top" wrapText="1"/>
    </xf>
    <xf numFmtId="0" fontId="36" fillId="0" borderId="17" xfId="3" applyFont="1" applyBorder="1" applyAlignment="1">
      <alignment horizontal="center" vertical="top" wrapText="1"/>
    </xf>
    <xf numFmtId="0" fontId="36" fillId="0" borderId="16" xfId="3" applyFont="1" applyBorder="1" applyAlignment="1">
      <alignment horizontal="center" vertical="top" wrapText="1"/>
    </xf>
    <xf numFmtId="0" fontId="34" fillId="0" borderId="0" xfId="3" applyFont="1" applyAlignment="1">
      <alignment horizontal="center" wrapText="1"/>
    </xf>
    <xf numFmtId="0" fontId="33" fillId="0" borderId="0" xfId="3" applyFont="1" applyAlignment="1">
      <alignment horizontal="center" wrapText="1"/>
    </xf>
  </cellXfs>
  <cellStyles count="4">
    <cellStyle name="Millares 2 2" xfId="1" xr:uid="{8F366BD6-94F1-B94E-A634-0CF0022552A2}"/>
    <cellStyle name="Normal" xfId="0" builtinId="0"/>
    <cellStyle name="Normal 2" xfId="2" xr:uid="{7E9D0E5F-EEE2-704E-B343-7FE7BC95F651}"/>
    <cellStyle name="Normal 3" xfId="3" xr:uid="{95BD76DB-1036-F64F-A4AB-D2DCA0FE759E}"/>
  </cellStyles>
  <dxfs count="2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4E8F00"/>
        </patternFill>
      </fill>
    </dxf>
    <dxf>
      <fill>
        <patternFill>
          <bgColor rgb="FFFFFF00"/>
        </patternFill>
      </fill>
    </dxf>
    <dxf>
      <fill>
        <patternFill>
          <bgColor theme="9" tint="-0.24994659260841701"/>
        </patternFill>
      </fill>
    </dxf>
    <dxf>
      <fill>
        <patternFill>
          <bgColor theme="5"/>
        </patternFill>
      </fill>
    </dxf>
  </dxfs>
  <tableStyles count="0" defaultTableStyle="TableStyleMedium9" defaultPivotStyle="PivotStyleLight16"/>
  <colors>
    <mruColors>
      <color rgb="FF4E8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76200</xdr:rowOff>
    </xdr:from>
    <xdr:to>
      <xdr:col>16</xdr:col>
      <xdr:colOff>584200</xdr:colOff>
      <xdr:row>29</xdr:row>
      <xdr:rowOff>86575</xdr:rowOff>
    </xdr:to>
    <xdr:pic>
      <xdr:nvPicPr>
        <xdr:cNvPr id="2" name="Imagen 1">
          <a:extLst>
            <a:ext uri="{FF2B5EF4-FFF2-40B4-BE49-F238E27FC236}">
              <a16:creationId xmlns:a16="http://schemas.microsoft.com/office/drawing/2014/main" id="{26A3F0A4-3674-D20F-7020-3D0F40946012}"/>
            </a:ext>
          </a:extLst>
        </xdr:cNvPr>
        <xdr:cNvPicPr>
          <a:picLocks noChangeAspect="1"/>
        </xdr:cNvPicPr>
      </xdr:nvPicPr>
      <xdr:blipFill>
        <a:blip xmlns:r="http://schemas.openxmlformats.org/officeDocument/2006/relationships" r:embed="rId1"/>
        <a:stretch>
          <a:fillRect/>
        </a:stretch>
      </xdr:blipFill>
      <xdr:spPr>
        <a:xfrm>
          <a:off x="190500" y="241300"/>
          <a:ext cx="11569700" cy="4633175"/>
        </a:xfrm>
        <a:prstGeom prst="rect">
          <a:avLst/>
        </a:prstGeom>
      </xdr:spPr>
    </xdr:pic>
    <xdr:clientData/>
  </xdr:twoCellAnchor>
  <xdr:twoCellAnchor editAs="oneCell">
    <xdr:from>
      <xdr:col>0</xdr:col>
      <xdr:colOff>292100</xdr:colOff>
      <xdr:row>29</xdr:row>
      <xdr:rowOff>152400</xdr:rowOff>
    </xdr:from>
    <xdr:to>
      <xdr:col>8</xdr:col>
      <xdr:colOff>76200</xdr:colOff>
      <xdr:row>54</xdr:row>
      <xdr:rowOff>139700</xdr:rowOff>
    </xdr:to>
    <xdr:pic>
      <xdr:nvPicPr>
        <xdr:cNvPr id="4" name="Imagen 3">
          <a:extLst>
            <a:ext uri="{FF2B5EF4-FFF2-40B4-BE49-F238E27FC236}">
              <a16:creationId xmlns:a16="http://schemas.microsoft.com/office/drawing/2014/main" id="{B4F36489-1688-AFCA-DF55-95DB9C45C46D}"/>
            </a:ext>
          </a:extLst>
        </xdr:cNvPr>
        <xdr:cNvPicPr>
          <a:picLocks noChangeAspect="1"/>
        </xdr:cNvPicPr>
      </xdr:nvPicPr>
      <xdr:blipFill>
        <a:blip xmlns:r="http://schemas.openxmlformats.org/officeDocument/2006/relationships" r:embed="rId2"/>
        <a:stretch>
          <a:fillRect/>
        </a:stretch>
      </xdr:blipFill>
      <xdr:spPr>
        <a:xfrm>
          <a:off x="292100" y="4940300"/>
          <a:ext cx="5372100" cy="411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1636034</xdr:colOff>
      <xdr:row>0</xdr:row>
      <xdr:rowOff>164703</xdr:rowOff>
    </xdr:from>
    <xdr:to>
      <xdr:col>1</xdr:col>
      <xdr:colOff>2774694</xdr:colOff>
      <xdr:row>0</xdr:row>
      <xdr:rowOff>164703</xdr:rowOff>
    </xdr:to>
    <xdr:cxnSp macro="">
      <xdr:nvCxnSpPr>
        <xdr:cNvPr id="10" name="Conector recto 9">
          <a:extLst>
            <a:ext uri="{FF2B5EF4-FFF2-40B4-BE49-F238E27FC236}">
              <a16:creationId xmlns:a16="http://schemas.microsoft.com/office/drawing/2014/main" id="{2FDB6FBC-BFC7-A846-9E4C-387B54BCA0EC}"/>
            </a:ext>
          </a:extLst>
        </xdr:cNvPr>
        <xdr:cNvCxnSpPr/>
      </xdr:nvCxnSpPr>
      <xdr:spPr>
        <a:xfrm>
          <a:off x="1902734" y="736203"/>
          <a:ext cx="1138660" cy="0"/>
        </a:xfrm>
        <a:prstGeom prst="line">
          <a:avLst/>
        </a:prstGeom>
        <a:ln w="28575">
          <a:solidFill>
            <a:schemeClr val="accent6">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www.colombiacompra.gov.co/es/manuale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E365-2DBD-B344-A9D0-EFEDE14BB427}">
  <sheetPr>
    <tabColor theme="3" tint="-0.499984740745262"/>
  </sheetPr>
  <dimension ref="A1:Y49"/>
  <sheetViews>
    <sheetView showGridLines="0" tabSelected="1" zoomScale="130" zoomScaleNormal="130" workbookViewId="0">
      <pane xSplit="1" ySplit="4" topLeftCell="H29" activePane="bottomRight" state="frozen"/>
      <selection pane="topRight" activeCell="B1" sqref="B1"/>
      <selection pane="bottomLeft" activeCell="A5" sqref="A5"/>
      <selection pane="bottomRight" activeCell="K30" sqref="K30"/>
    </sheetView>
  </sheetViews>
  <sheetFormatPr baseColWidth="10" defaultColWidth="9" defaultRowHeight="10.199999999999999" x14ac:dyDescent="0.25"/>
  <cols>
    <col min="1" max="3" width="4" style="133" customWidth="1"/>
    <col min="4" max="4" width="18.77734375" style="133" customWidth="1"/>
    <col min="5" max="5" width="29.44140625" style="133" customWidth="1"/>
    <col min="6" max="6" width="31.44140625" style="133" customWidth="1"/>
    <col min="7" max="7" width="32" style="133" customWidth="1"/>
    <col min="8" max="8" width="4.44140625" style="133" customWidth="1"/>
    <col min="9" max="9" width="4.109375" style="133" customWidth="1"/>
    <col min="10" max="10" width="4.44140625" style="133" customWidth="1"/>
    <col min="11" max="11" width="6.109375" style="133" customWidth="1"/>
    <col min="12" max="12" width="15.109375" style="133" customWidth="1"/>
    <col min="13" max="13" width="30" style="133" customWidth="1"/>
    <col min="14" max="14" width="4.44140625" style="133" customWidth="1"/>
    <col min="15" max="16" width="4.77734375" style="133" customWidth="1"/>
    <col min="17" max="17" width="4.44140625" style="133" customWidth="1"/>
    <col min="18" max="21" width="9.44140625" style="133" customWidth="1"/>
    <col min="22" max="22" width="13.109375" style="133" customWidth="1"/>
    <col min="23" max="23" width="16.109375" style="133" customWidth="1"/>
    <col min="24" max="24" width="2" style="133" customWidth="1"/>
    <col min="25" max="25" width="22.77734375" style="133" customWidth="1"/>
    <col min="26" max="16384" width="9" style="133"/>
  </cols>
  <sheetData>
    <row r="1" spans="1:25" s="149" customFormat="1" ht="15" customHeight="1" x14ac:dyDescent="0.25">
      <c r="A1" s="158" t="s">
        <v>1235</v>
      </c>
      <c r="B1" s="159"/>
      <c r="C1" s="159"/>
      <c r="D1" s="159"/>
      <c r="E1" s="159"/>
      <c r="F1" s="159"/>
      <c r="G1" s="159"/>
      <c r="H1" s="159"/>
      <c r="I1" s="159"/>
      <c r="J1" s="159"/>
      <c r="K1" s="159"/>
      <c r="L1" s="159"/>
      <c r="M1" s="159"/>
      <c r="N1" s="159"/>
      <c r="O1" s="159"/>
      <c r="P1" s="159"/>
      <c r="Q1" s="159"/>
      <c r="R1" s="159"/>
      <c r="S1" s="159"/>
      <c r="T1" s="159"/>
      <c r="U1" s="159"/>
      <c r="V1" s="159"/>
      <c r="W1" s="160"/>
    </row>
    <row r="2" spans="1:25" s="149" customFormat="1" ht="19.5" customHeight="1" x14ac:dyDescent="0.25">
      <c r="A2" s="158" t="s">
        <v>0</v>
      </c>
      <c r="B2" s="159"/>
      <c r="C2" s="159"/>
      <c r="D2" s="159"/>
      <c r="E2" s="159"/>
      <c r="F2" s="159"/>
      <c r="G2" s="159"/>
      <c r="H2" s="159"/>
      <c r="I2" s="159"/>
      <c r="J2" s="159"/>
      <c r="K2" s="159"/>
      <c r="L2" s="159"/>
      <c r="M2" s="159"/>
      <c r="N2" s="159"/>
      <c r="O2" s="159"/>
      <c r="P2" s="159"/>
      <c r="Q2" s="159"/>
      <c r="R2" s="159"/>
      <c r="S2" s="159"/>
      <c r="T2" s="159"/>
      <c r="U2" s="159"/>
      <c r="V2" s="159"/>
      <c r="W2" s="160"/>
    </row>
    <row r="3" spans="1:25" ht="31.95" customHeight="1" x14ac:dyDescent="0.25">
      <c r="A3" s="161" t="s">
        <v>1</v>
      </c>
      <c r="B3" s="163" t="s">
        <v>2</v>
      </c>
      <c r="C3" s="163" t="s">
        <v>3</v>
      </c>
      <c r="D3" s="163" t="s">
        <v>4</v>
      </c>
      <c r="E3" s="163" t="s">
        <v>5</v>
      </c>
      <c r="F3" s="165" t="s">
        <v>6</v>
      </c>
      <c r="G3" s="165" t="s">
        <v>7</v>
      </c>
      <c r="H3" s="163" t="s">
        <v>8</v>
      </c>
      <c r="I3" s="163" t="s">
        <v>9</v>
      </c>
      <c r="J3" s="167" t="s">
        <v>10</v>
      </c>
      <c r="K3" s="167" t="s">
        <v>11</v>
      </c>
      <c r="L3" s="152" t="s">
        <v>12</v>
      </c>
      <c r="M3" s="154" t="s">
        <v>13</v>
      </c>
      <c r="N3" s="156" t="s">
        <v>14</v>
      </c>
      <c r="O3" s="169"/>
      <c r="P3" s="169"/>
      <c r="Q3" s="157"/>
      <c r="R3" s="152" t="s">
        <v>15</v>
      </c>
      <c r="S3" s="154" t="s">
        <v>16</v>
      </c>
      <c r="T3" s="154" t="s">
        <v>17</v>
      </c>
      <c r="U3" s="154" t="s">
        <v>18</v>
      </c>
      <c r="V3" s="156" t="s">
        <v>19</v>
      </c>
      <c r="W3" s="157"/>
    </row>
    <row r="4" spans="1:25" ht="52.95" customHeight="1" x14ac:dyDescent="0.25">
      <c r="A4" s="162"/>
      <c r="B4" s="164"/>
      <c r="C4" s="164"/>
      <c r="D4" s="164"/>
      <c r="E4" s="164"/>
      <c r="F4" s="166"/>
      <c r="G4" s="166"/>
      <c r="H4" s="164"/>
      <c r="I4" s="164"/>
      <c r="J4" s="168"/>
      <c r="K4" s="168"/>
      <c r="L4" s="153"/>
      <c r="M4" s="155"/>
      <c r="N4" s="134" t="s">
        <v>8</v>
      </c>
      <c r="O4" s="134" t="s">
        <v>20</v>
      </c>
      <c r="P4" s="135" t="s">
        <v>10</v>
      </c>
      <c r="Q4" s="135" t="s">
        <v>11</v>
      </c>
      <c r="R4" s="153"/>
      <c r="S4" s="155"/>
      <c r="T4" s="155"/>
      <c r="U4" s="155"/>
      <c r="V4" s="136" t="s">
        <v>21</v>
      </c>
      <c r="W4" s="136" t="s">
        <v>22</v>
      </c>
      <c r="Y4" s="137" t="s">
        <v>23</v>
      </c>
    </row>
    <row r="5" spans="1:25" ht="116.25" customHeight="1" x14ac:dyDescent="0.25">
      <c r="A5" s="138">
        <v>1</v>
      </c>
      <c r="B5" s="139" t="s">
        <v>24</v>
      </c>
      <c r="C5" s="139" t="s">
        <v>25</v>
      </c>
      <c r="D5" s="139" t="s">
        <v>26</v>
      </c>
      <c r="E5" s="139" t="s">
        <v>27</v>
      </c>
      <c r="F5" s="144" t="s">
        <v>28</v>
      </c>
      <c r="G5" s="142" t="s">
        <v>29</v>
      </c>
      <c r="H5" s="140">
        <v>1</v>
      </c>
      <c r="I5" s="140">
        <v>4</v>
      </c>
      <c r="J5" s="140">
        <f t="shared" ref="J5:J48" si="0">+H5+I5</f>
        <v>5</v>
      </c>
      <c r="K5" s="141" t="str" cm="1">
        <f t="array" ref="K5">_xlfn.IFS(J5=0,"",J5&lt;4.1,"Riesgo bajo",J5=5,"Riesgo medio",J5&lt;7.1,"Riesgo alto",J5&lt;10.1,"Riesgo extremo")</f>
        <v>Riesgo medio</v>
      </c>
      <c r="L5" s="142" t="s">
        <v>30</v>
      </c>
      <c r="M5" s="142" t="s">
        <v>31</v>
      </c>
      <c r="N5" s="140">
        <v>1</v>
      </c>
      <c r="O5" s="140">
        <v>3</v>
      </c>
      <c r="P5" s="140">
        <f t="shared" ref="P5:P48" si="1">+N5+O5</f>
        <v>4</v>
      </c>
      <c r="Q5" s="141" t="str" cm="1">
        <f t="array" ref="Q5">_xlfn.IFS(P5=0,"",P5&lt;4.1,"Riesgo bajo",P5=5,"Riesgo medio",P5&lt;7.1,"Riesgo alto",P5&lt;10.1,"Riesgo extremo")</f>
        <v>Riesgo bajo</v>
      </c>
      <c r="R5" s="142" t="s">
        <v>32</v>
      </c>
      <c r="S5" s="142" t="s">
        <v>33</v>
      </c>
      <c r="T5" s="142" t="s">
        <v>34</v>
      </c>
      <c r="U5" s="142" t="s">
        <v>35</v>
      </c>
      <c r="V5" s="142" t="s">
        <v>36</v>
      </c>
      <c r="W5" s="142" t="s">
        <v>37</v>
      </c>
      <c r="Y5" s="133" t="s">
        <v>38</v>
      </c>
    </row>
    <row r="6" spans="1:25" ht="55.2" customHeight="1" x14ac:dyDescent="0.25">
      <c r="A6" s="138">
        <v>2</v>
      </c>
      <c r="B6" s="139" t="s">
        <v>24</v>
      </c>
      <c r="C6" s="139" t="s">
        <v>25</v>
      </c>
      <c r="D6" s="139" t="s">
        <v>39</v>
      </c>
      <c r="E6" s="139" t="s">
        <v>27</v>
      </c>
      <c r="F6" s="150" t="s">
        <v>40</v>
      </c>
      <c r="G6" s="142" t="s">
        <v>41</v>
      </c>
      <c r="H6" s="140">
        <v>2</v>
      </c>
      <c r="I6" s="140">
        <v>4</v>
      </c>
      <c r="J6" s="140">
        <f t="shared" si="0"/>
        <v>6</v>
      </c>
      <c r="K6" s="141" t="str" cm="1">
        <f t="array" ref="K6">_xlfn.IFS(J6=0,"",J6&lt;4.1,"Riesgo bajo",J6=5,"Riesgo medio",J6&lt;7.1,"Riesgo alto",J6&lt;10.1,"Riesgo extremo")</f>
        <v>Riesgo alto</v>
      </c>
      <c r="L6" s="142" t="s">
        <v>61</v>
      </c>
      <c r="M6" s="142" t="s">
        <v>42</v>
      </c>
      <c r="N6" s="140">
        <v>2</v>
      </c>
      <c r="O6" s="140">
        <v>4</v>
      </c>
      <c r="P6" s="140">
        <f t="shared" si="1"/>
        <v>6</v>
      </c>
      <c r="Q6" s="141" t="str" cm="1">
        <f t="array" ref="Q6">_xlfn.IFS(P6=0,"",P6&lt;4.1,"Riesgo bajo",P6=5,"Riesgo medio",P6&lt;7.1,"Riesgo alto",P6&lt;10.1,"Riesgo extremo")</f>
        <v>Riesgo alto</v>
      </c>
      <c r="R6" s="142" t="s">
        <v>43</v>
      </c>
      <c r="S6" s="142" t="s">
        <v>33</v>
      </c>
      <c r="T6" s="142" t="s">
        <v>44</v>
      </c>
      <c r="U6" s="142" t="s">
        <v>45</v>
      </c>
      <c r="V6" s="142" t="s">
        <v>46</v>
      </c>
      <c r="W6" s="142" t="s">
        <v>47</v>
      </c>
      <c r="Y6" s="133" t="s">
        <v>38</v>
      </c>
    </row>
    <row r="7" spans="1:25" s="149" customFormat="1" ht="55.2" customHeight="1" x14ac:dyDescent="0.25">
      <c r="A7" s="138">
        <v>3</v>
      </c>
      <c r="B7" s="139" t="s">
        <v>24</v>
      </c>
      <c r="C7" s="139" t="s">
        <v>48</v>
      </c>
      <c r="D7" s="139" t="s">
        <v>39</v>
      </c>
      <c r="E7" s="139" t="s">
        <v>27</v>
      </c>
      <c r="F7" s="150" t="s">
        <v>49</v>
      </c>
      <c r="G7" s="142" t="s">
        <v>50</v>
      </c>
      <c r="H7" s="140">
        <v>1</v>
      </c>
      <c r="I7" s="140">
        <v>4</v>
      </c>
      <c r="J7" s="140">
        <f t="shared" si="0"/>
        <v>5</v>
      </c>
      <c r="K7" s="143" t="str" cm="1">
        <f t="array" ref="K7">_xlfn.IFS(J7=0,"",J7&lt;4.1,"Riesgo bajo",J7=5,"Riesgo medio",J7&lt;7.1,"Riesgo alto",J7&lt;10.1,"Riesgo extremo")</f>
        <v>Riesgo medio</v>
      </c>
      <c r="L7" s="142" t="s">
        <v>1263</v>
      </c>
      <c r="M7" s="142" t="s">
        <v>51</v>
      </c>
      <c r="N7" s="140">
        <v>1</v>
      </c>
      <c r="O7" s="140">
        <v>2</v>
      </c>
      <c r="P7" s="140">
        <f t="shared" si="1"/>
        <v>3</v>
      </c>
      <c r="Q7" s="143" t="str" cm="1">
        <f t="array" ref="Q7">_xlfn.IFS(P7=0,"",P7&lt;4.1,"Riesgo bajo",P7=5,"Riesgo medio",P7&lt;7.1,"Riesgo alto",P7&lt;10.1,"Riesgo extremo")</f>
        <v>Riesgo bajo</v>
      </c>
      <c r="R7" s="142" t="s">
        <v>43</v>
      </c>
      <c r="S7" s="142" t="s">
        <v>52</v>
      </c>
      <c r="T7" s="142" t="s">
        <v>53</v>
      </c>
      <c r="U7" s="142" t="s">
        <v>54</v>
      </c>
      <c r="V7" s="142" t="s">
        <v>55</v>
      </c>
      <c r="W7" s="142" t="s">
        <v>56</v>
      </c>
      <c r="Y7" s="133" t="s">
        <v>38</v>
      </c>
    </row>
    <row r="8" spans="1:25" s="149" customFormat="1" ht="55.2" customHeight="1" x14ac:dyDescent="0.25">
      <c r="A8" s="138">
        <v>4</v>
      </c>
      <c r="B8" s="139" t="s">
        <v>57</v>
      </c>
      <c r="C8" s="139" t="s">
        <v>25</v>
      </c>
      <c r="D8" s="139" t="s">
        <v>58</v>
      </c>
      <c r="E8" s="139" t="s">
        <v>27</v>
      </c>
      <c r="F8" s="150" t="s">
        <v>59</v>
      </c>
      <c r="G8" s="142" t="s">
        <v>60</v>
      </c>
      <c r="H8" s="140">
        <v>2</v>
      </c>
      <c r="I8" s="140">
        <v>3</v>
      </c>
      <c r="J8" s="140">
        <f>+H8+I8</f>
        <v>5</v>
      </c>
      <c r="K8" s="143" t="str" cm="1">
        <f t="array" ref="K8">_xlfn.IFS(J8=0,"",J8&lt;4.1,"Riesgo bajo",J8=5,"Riesgo medio",J8&lt;7.1,"Riesgo alto",J8&lt;10.1,"Riesgo extremo")</f>
        <v>Riesgo medio</v>
      </c>
      <c r="L8" s="142" t="s">
        <v>61</v>
      </c>
      <c r="M8" s="142" t="s">
        <v>62</v>
      </c>
      <c r="N8" s="140">
        <v>1</v>
      </c>
      <c r="O8" s="140">
        <v>1</v>
      </c>
      <c r="P8" s="140">
        <f>+N8+O8</f>
        <v>2</v>
      </c>
      <c r="Q8" s="143" t="str" cm="1">
        <f t="array" ref="Q8">_xlfn.IFS(P8=0,"",P8&lt;4.1,"Riesgo bajo",P8=5,"Riesgo medio",P8&lt;7.1,"Riesgo alto",P8&lt;10.1,"Riesgo extremo")</f>
        <v>Riesgo bajo</v>
      </c>
      <c r="R8" s="142" t="s">
        <v>43</v>
      </c>
      <c r="S8" s="142" t="s">
        <v>1262</v>
      </c>
      <c r="T8" s="142" t="s">
        <v>64</v>
      </c>
      <c r="U8" s="142" t="s">
        <v>65</v>
      </c>
      <c r="V8" s="142" t="s">
        <v>66</v>
      </c>
      <c r="W8" s="142" t="s">
        <v>67</v>
      </c>
      <c r="Y8" s="133" t="s">
        <v>38</v>
      </c>
    </row>
    <row r="9" spans="1:25" s="149" customFormat="1" ht="55.2" customHeight="1" x14ac:dyDescent="0.25">
      <c r="A9" s="138">
        <v>5</v>
      </c>
      <c r="B9" s="139" t="s">
        <v>24</v>
      </c>
      <c r="C9" s="139" t="s">
        <v>25</v>
      </c>
      <c r="D9" s="139" t="s">
        <v>68</v>
      </c>
      <c r="E9" s="139" t="s">
        <v>27</v>
      </c>
      <c r="F9" s="150" t="s">
        <v>69</v>
      </c>
      <c r="G9" s="142" t="s">
        <v>70</v>
      </c>
      <c r="H9" s="140">
        <v>1</v>
      </c>
      <c r="I9" s="140">
        <v>2</v>
      </c>
      <c r="J9" s="140">
        <f t="shared" si="0"/>
        <v>3</v>
      </c>
      <c r="K9" s="143" t="str" cm="1">
        <f t="array" ref="K9">_xlfn.IFS(J9=0,"",J9&lt;4.1,"Riesgo bajo",J9=5,"Riesgo medio",J9&lt;7.1,"Riesgo alto",J9&lt;10.1,"Riesgo extremo")</f>
        <v>Riesgo bajo</v>
      </c>
      <c r="L9" s="142" t="s">
        <v>61</v>
      </c>
      <c r="M9" s="142" t="s">
        <v>1254</v>
      </c>
      <c r="N9" s="140">
        <v>1</v>
      </c>
      <c r="O9" s="140">
        <v>1</v>
      </c>
      <c r="P9" s="140">
        <f t="shared" si="1"/>
        <v>2</v>
      </c>
      <c r="Q9" s="143" t="str" cm="1">
        <f t="array" ref="Q9">_xlfn.IFS(P9=0,"",P9&lt;4.1,"Riesgo bajo",P9=5,"Riesgo medio",P9&lt;7.1,"Riesgo alto",P9&lt;10.1,"Riesgo extremo")</f>
        <v>Riesgo bajo</v>
      </c>
      <c r="R9" s="142" t="s">
        <v>43</v>
      </c>
      <c r="S9" s="142" t="s">
        <v>1255</v>
      </c>
      <c r="T9" s="142" t="s">
        <v>68</v>
      </c>
      <c r="U9" s="142" t="s">
        <v>72</v>
      </c>
      <c r="V9" s="142" t="s">
        <v>66</v>
      </c>
      <c r="W9" s="142" t="s">
        <v>67</v>
      </c>
      <c r="Y9" s="133" t="s">
        <v>38</v>
      </c>
    </row>
    <row r="10" spans="1:25" s="149" customFormat="1" ht="55.2" customHeight="1" x14ac:dyDescent="0.25">
      <c r="A10" s="138">
        <v>6</v>
      </c>
      <c r="B10" s="139" t="s">
        <v>24</v>
      </c>
      <c r="C10" s="139" t="s">
        <v>25</v>
      </c>
      <c r="D10" s="139" t="s">
        <v>26</v>
      </c>
      <c r="E10" s="139" t="s">
        <v>161</v>
      </c>
      <c r="F10" s="150" t="s">
        <v>1238</v>
      </c>
      <c r="G10" s="142" t="s">
        <v>1228</v>
      </c>
      <c r="H10" s="140">
        <v>2</v>
      </c>
      <c r="I10" s="140">
        <v>2</v>
      </c>
      <c r="J10" s="140">
        <f t="shared" si="0"/>
        <v>4</v>
      </c>
      <c r="K10" s="143" t="str" cm="1">
        <f t="array" ref="K10">_xlfn.IFS(J10=0,"",J10&lt;4.1,"Riesgo bajo",J10=5,"Riesgo medio",J10&lt;7.1,"Riesgo alto",J10&lt;10.1,"Riesgo extremo")</f>
        <v>Riesgo bajo</v>
      </c>
      <c r="L10" s="142" t="s">
        <v>61</v>
      </c>
      <c r="M10" s="142" t="s">
        <v>1269</v>
      </c>
      <c r="N10" s="140">
        <v>1</v>
      </c>
      <c r="O10" s="140">
        <v>1</v>
      </c>
      <c r="P10" s="140">
        <v>2</v>
      </c>
      <c r="Q10" s="143" t="str" cm="1">
        <f t="array" ref="Q10">_xlfn.IFS(P10=0,"",P10&lt;4.1,"Riesgo bajo",P10=5,"Riesgo medio",P10&lt;7.1,"Riesgo alto",P10&lt;10.1,"Riesgo extremo")</f>
        <v>Riesgo bajo</v>
      </c>
      <c r="R10" s="142" t="s">
        <v>32</v>
      </c>
      <c r="S10" s="142" t="s">
        <v>1256</v>
      </c>
      <c r="T10" s="142" t="s">
        <v>68</v>
      </c>
      <c r="U10" s="142" t="s">
        <v>1229</v>
      </c>
      <c r="V10" s="142" t="s">
        <v>1252</v>
      </c>
      <c r="W10" s="142" t="s">
        <v>1231</v>
      </c>
      <c r="Y10" s="133"/>
    </row>
    <row r="11" spans="1:25" s="149" customFormat="1" ht="55.2" customHeight="1" x14ac:dyDescent="0.25">
      <c r="A11" s="138">
        <v>7</v>
      </c>
      <c r="B11" s="139" t="s">
        <v>24</v>
      </c>
      <c r="C11" s="139" t="s">
        <v>48</v>
      </c>
      <c r="D11" s="139" t="s">
        <v>26</v>
      </c>
      <c r="E11" s="139" t="s">
        <v>161</v>
      </c>
      <c r="F11" s="150" t="s">
        <v>1232</v>
      </c>
      <c r="G11" s="142" t="s">
        <v>1233</v>
      </c>
      <c r="H11" s="140">
        <v>2</v>
      </c>
      <c r="I11" s="140">
        <v>2</v>
      </c>
      <c r="J11" s="140">
        <f t="shared" si="0"/>
        <v>4</v>
      </c>
      <c r="K11" s="143" t="str" cm="1">
        <f t="array" ref="K11">_xlfn.IFS(J11=0,"",J11&lt;4.1,"Riesgo bajo",J11=5,"Riesgo medio",J11&lt;7.1,"Riesgo alto",J11&lt;10.1,"Riesgo extremo")</f>
        <v>Riesgo bajo</v>
      </c>
      <c r="L11" s="142" t="s">
        <v>61</v>
      </c>
      <c r="M11" s="142" t="s">
        <v>1234</v>
      </c>
      <c r="N11" s="140">
        <v>1</v>
      </c>
      <c r="O11" s="140">
        <v>1</v>
      </c>
      <c r="P11" s="140">
        <v>2</v>
      </c>
      <c r="Q11" s="143" t="str" cm="1">
        <f t="array" ref="Q11">_xlfn.IFS(P11=0,"",P11&lt;4.1,"Riesgo bajo",P11=5,"Riesgo medio",P11&lt;7.1,"Riesgo alto",P11&lt;10.1,"Riesgo extremo")</f>
        <v>Riesgo bajo</v>
      </c>
      <c r="R11" s="142" t="s">
        <v>43</v>
      </c>
      <c r="S11" s="142" t="s">
        <v>1257</v>
      </c>
      <c r="T11" s="142" t="s">
        <v>68</v>
      </c>
      <c r="U11" s="142" t="s">
        <v>1229</v>
      </c>
      <c r="V11" s="142" t="s">
        <v>1230</v>
      </c>
      <c r="W11" s="142" t="s">
        <v>1231</v>
      </c>
      <c r="Y11" s="133"/>
    </row>
    <row r="12" spans="1:25" s="149" customFormat="1" ht="68.25" customHeight="1" x14ac:dyDescent="0.25">
      <c r="A12" s="138">
        <v>8</v>
      </c>
      <c r="B12" s="139" t="s">
        <v>57</v>
      </c>
      <c r="C12" s="139" t="s">
        <v>25</v>
      </c>
      <c r="D12" s="139" t="s">
        <v>58</v>
      </c>
      <c r="E12" s="139" t="s">
        <v>27</v>
      </c>
      <c r="F12" s="150" t="s">
        <v>73</v>
      </c>
      <c r="G12" s="142" t="s">
        <v>74</v>
      </c>
      <c r="H12" s="140">
        <v>2</v>
      </c>
      <c r="I12" s="140">
        <v>4</v>
      </c>
      <c r="J12" s="140">
        <f t="shared" ref="J12" si="2">+H12+I12</f>
        <v>6</v>
      </c>
      <c r="K12" s="143" t="str" cm="1">
        <f t="array" ref="K12">_xlfn.IFS(J12=0,"",J12&lt;4.1,"Riesgo bajo",J12=5,"Riesgo medio",J12&lt;7.1,"Riesgo alto",J12&lt;10.1,"Riesgo extremo")</f>
        <v>Riesgo alto</v>
      </c>
      <c r="L12" s="142" t="s">
        <v>61</v>
      </c>
      <c r="M12" s="142" t="s">
        <v>75</v>
      </c>
      <c r="N12" s="140">
        <v>2</v>
      </c>
      <c r="O12" s="140">
        <v>2</v>
      </c>
      <c r="P12" s="140">
        <f t="shared" ref="P12" si="3">+N12+O12</f>
        <v>4</v>
      </c>
      <c r="Q12" s="143" t="str" cm="1">
        <f t="array" ref="Q12">_xlfn.IFS(P12=0,"",P12&lt;4.1,"Riesgo bajo",P12=5,"Riesgo medio",P12&lt;7.1,"Riesgo alto",P12&lt;10.1,"Riesgo extremo")</f>
        <v>Riesgo bajo</v>
      </c>
      <c r="R12" s="142" t="s">
        <v>43</v>
      </c>
      <c r="S12" s="142" t="s">
        <v>1262</v>
      </c>
      <c r="T12" s="142" t="s">
        <v>76</v>
      </c>
      <c r="U12" s="142" t="s">
        <v>77</v>
      </c>
      <c r="V12" s="142" t="s">
        <v>78</v>
      </c>
      <c r="W12" s="142" t="s">
        <v>79</v>
      </c>
      <c r="Y12" s="133" t="s">
        <v>38</v>
      </c>
    </row>
    <row r="13" spans="1:25" s="149" customFormat="1" ht="55.2" customHeight="1" x14ac:dyDescent="0.25">
      <c r="A13" s="138">
        <v>9</v>
      </c>
      <c r="B13" s="139" t="s">
        <v>57</v>
      </c>
      <c r="C13" s="139" t="s">
        <v>25</v>
      </c>
      <c r="D13" s="139" t="s">
        <v>58</v>
      </c>
      <c r="E13" s="139" t="s">
        <v>27</v>
      </c>
      <c r="F13" s="150" t="s">
        <v>80</v>
      </c>
      <c r="G13" s="142" t="s">
        <v>81</v>
      </c>
      <c r="H13" s="140">
        <v>2</v>
      </c>
      <c r="I13" s="140">
        <v>4</v>
      </c>
      <c r="J13" s="140">
        <f t="shared" si="0"/>
        <v>6</v>
      </c>
      <c r="K13" s="143" t="str" cm="1">
        <f t="array" ref="K13">_xlfn.IFS(J13=0,"",J13&lt;4.1,"Riesgo bajo",J13=5,"Riesgo medio",J13&lt;7.1,"Riesgo alto",J13&lt;10.1,"Riesgo extremo")</f>
        <v>Riesgo alto</v>
      </c>
      <c r="L13" s="142" t="s">
        <v>61</v>
      </c>
      <c r="M13" s="142" t="s">
        <v>82</v>
      </c>
      <c r="N13" s="140">
        <v>1</v>
      </c>
      <c r="O13" s="140">
        <v>4</v>
      </c>
      <c r="P13" s="140">
        <f t="shared" si="1"/>
        <v>5</v>
      </c>
      <c r="Q13" s="143" t="str" cm="1">
        <f t="array" ref="Q13">_xlfn.IFS(P13=0,"",P13&lt;4.1,"Riesgo bajo",P13=5,"Riesgo medio",P13&lt;7.1,"Riesgo alto",P13&lt;10.1,"Riesgo extremo")</f>
        <v>Riesgo medio</v>
      </c>
      <c r="R13" s="142" t="s">
        <v>43</v>
      </c>
      <c r="S13" s="142" t="s">
        <v>1262</v>
      </c>
      <c r="T13" s="142" t="s">
        <v>83</v>
      </c>
      <c r="U13" s="142" t="s">
        <v>84</v>
      </c>
      <c r="V13" s="142" t="s">
        <v>85</v>
      </c>
      <c r="W13" s="142" t="s">
        <v>67</v>
      </c>
      <c r="Y13" s="133" t="s">
        <v>38</v>
      </c>
    </row>
    <row r="14" spans="1:25" s="149" customFormat="1" ht="55.2" customHeight="1" x14ac:dyDescent="0.25">
      <c r="A14" s="138">
        <v>10</v>
      </c>
      <c r="B14" s="139" t="s">
        <v>57</v>
      </c>
      <c r="C14" s="139" t="s">
        <v>25</v>
      </c>
      <c r="D14" s="139" t="s">
        <v>58</v>
      </c>
      <c r="E14" s="139" t="s">
        <v>27</v>
      </c>
      <c r="F14" s="150" t="s">
        <v>86</v>
      </c>
      <c r="G14" s="142" t="s">
        <v>87</v>
      </c>
      <c r="H14" s="140">
        <v>2</v>
      </c>
      <c r="I14" s="140">
        <v>4</v>
      </c>
      <c r="J14" s="140">
        <f>+H14+I14</f>
        <v>6</v>
      </c>
      <c r="K14" s="143" t="str" cm="1">
        <f t="array" ref="K14">_xlfn.IFS(J14=0,"",J14&lt;4.1,"Riesgo bajo",J14=5,"Riesgo medio",J14&lt;7.1,"Riesgo alto",J14&lt;10.1,"Riesgo extremo")</f>
        <v>Riesgo alto</v>
      </c>
      <c r="L14" s="142" t="s">
        <v>61</v>
      </c>
      <c r="M14" s="142" t="s">
        <v>88</v>
      </c>
      <c r="N14" s="140">
        <v>1</v>
      </c>
      <c r="O14" s="140">
        <v>2</v>
      </c>
      <c r="P14" s="140">
        <f>+N14+O14</f>
        <v>3</v>
      </c>
      <c r="Q14" s="143" t="str" cm="1">
        <f t="array" ref="Q14">_xlfn.IFS(P14=0,"",P14&lt;4.1,"Riesgo bajo",P14=5,"Riesgo medio",P14&lt;7.1,"Riesgo alto",P14&lt;10.1,"Riesgo extremo")</f>
        <v>Riesgo bajo</v>
      </c>
      <c r="R14" s="142" t="s">
        <v>43</v>
      </c>
      <c r="S14" s="142" t="s">
        <v>1262</v>
      </c>
      <c r="T14" s="142" t="s">
        <v>89</v>
      </c>
      <c r="U14" s="142" t="s">
        <v>90</v>
      </c>
      <c r="V14" s="142" t="s">
        <v>91</v>
      </c>
      <c r="W14" s="142" t="s">
        <v>92</v>
      </c>
      <c r="Y14" s="133" t="s">
        <v>38</v>
      </c>
    </row>
    <row r="15" spans="1:25" s="149" customFormat="1" ht="55.2" customHeight="1" x14ac:dyDescent="0.25">
      <c r="A15" s="138">
        <v>11</v>
      </c>
      <c r="B15" s="139" t="s">
        <v>57</v>
      </c>
      <c r="C15" s="139" t="s">
        <v>25</v>
      </c>
      <c r="D15" s="139" t="s">
        <v>58</v>
      </c>
      <c r="E15" s="139" t="s">
        <v>27</v>
      </c>
      <c r="F15" s="150" t="s">
        <v>1261</v>
      </c>
      <c r="G15" s="142" t="s">
        <v>93</v>
      </c>
      <c r="H15" s="140">
        <v>1</v>
      </c>
      <c r="I15" s="140">
        <v>4</v>
      </c>
      <c r="J15" s="140">
        <f t="shared" si="0"/>
        <v>5</v>
      </c>
      <c r="K15" s="143" t="str" cm="1">
        <f t="array" ref="K15">_xlfn.IFS(J15=0,"",J15&lt;4.1,"Riesgo bajo",J15=5,"Riesgo medio",J15&lt;7.1,"Riesgo alto",J15&lt;10.1,"Riesgo extremo")</f>
        <v>Riesgo medio</v>
      </c>
      <c r="L15" s="142" t="s">
        <v>61</v>
      </c>
      <c r="M15" s="142" t="s">
        <v>94</v>
      </c>
      <c r="N15" s="140">
        <v>1</v>
      </c>
      <c r="O15" s="140">
        <v>2</v>
      </c>
      <c r="P15" s="140">
        <f t="shared" si="1"/>
        <v>3</v>
      </c>
      <c r="Q15" s="143" t="str" cm="1">
        <f t="array" ref="Q15">_xlfn.IFS(P15=0,"",P15&lt;4.1,"Riesgo bajo",P15=5,"Riesgo medio",P15&lt;7.1,"Riesgo alto",P15&lt;10.1,"Riesgo extremo")</f>
        <v>Riesgo bajo</v>
      </c>
      <c r="R15" s="142" t="s">
        <v>43</v>
      </c>
      <c r="S15" s="142" t="s">
        <v>1262</v>
      </c>
      <c r="T15" s="142" t="s">
        <v>95</v>
      </c>
      <c r="U15" s="142" t="s">
        <v>96</v>
      </c>
      <c r="V15" s="142" t="s">
        <v>97</v>
      </c>
      <c r="W15" s="142" t="s">
        <v>67</v>
      </c>
      <c r="Y15" s="133" t="s">
        <v>38</v>
      </c>
    </row>
    <row r="16" spans="1:25" s="149" customFormat="1" ht="55.2" customHeight="1" x14ac:dyDescent="0.25">
      <c r="A16" s="138">
        <v>12</v>
      </c>
      <c r="B16" s="139" t="s">
        <v>57</v>
      </c>
      <c r="C16" s="139" t="s">
        <v>25</v>
      </c>
      <c r="D16" s="139" t="s">
        <v>58</v>
      </c>
      <c r="E16" s="139" t="s">
        <v>27</v>
      </c>
      <c r="F16" s="150" t="s">
        <v>98</v>
      </c>
      <c r="G16" s="142" t="s">
        <v>99</v>
      </c>
      <c r="H16" s="140">
        <v>1</v>
      </c>
      <c r="I16" s="140">
        <v>2</v>
      </c>
      <c r="J16" s="140">
        <f t="shared" si="0"/>
        <v>3</v>
      </c>
      <c r="K16" s="143" t="str" cm="1">
        <f t="array" ref="K16">_xlfn.IFS(J16=0,"",J16&lt;4.1,"Riesgo bajo",J16=5,"Riesgo medio",J16&lt;7.1,"Riesgo alto",J16&lt;10.1,"Riesgo extremo")</f>
        <v>Riesgo bajo</v>
      </c>
      <c r="L16" s="142" t="s">
        <v>61</v>
      </c>
      <c r="M16" s="142" t="s">
        <v>100</v>
      </c>
      <c r="N16" s="140">
        <v>1</v>
      </c>
      <c r="O16" s="140">
        <v>1</v>
      </c>
      <c r="P16" s="140">
        <f t="shared" si="1"/>
        <v>2</v>
      </c>
      <c r="Q16" s="143" t="str" cm="1">
        <f t="array" ref="Q16">_xlfn.IFS(P16=0,"",P16&lt;4.1,"Riesgo bajo",P16=5,"Riesgo medio",P16&lt;7.1,"Riesgo alto",P16&lt;10.1,"Riesgo extremo")</f>
        <v>Riesgo bajo</v>
      </c>
      <c r="R16" s="142" t="s">
        <v>43</v>
      </c>
      <c r="S16" s="142" t="s">
        <v>1260</v>
      </c>
      <c r="T16" s="142" t="s">
        <v>95</v>
      </c>
      <c r="U16" s="142" t="s">
        <v>96</v>
      </c>
      <c r="V16" s="142" t="s">
        <v>101</v>
      </c>
      <c r="W16" s="142" t="s">
        <v>102</v>
      </c>
      <c r="Y16" s="133" t="s">
        <v>38</v>
      </c>
    </row>
    <row r="17" spans="1:25" s="149" customFormat="1" ht="55.2" customHeight="1" x14ac:dyDescent="0.25">
      <c r="A17" s="138">
        <v>13</v>
      </c>
      <c r="B17" s="139" t="s">
        <v>57</v>
      </c>
      <c r="C17" s="139" t="s">
        <v>48</v>
      </c>
      <c r="D17" s="139" t="s">
        <v>58</v>
      </c>
      <c r="E17" s="139" t="s">
        <v>27</v>
      </c>
      <c r="F17" s="150" t="s">
        <v>103</v>
      </c>
      <c r="G17" s="142" t="s">
        <v>104</v>
      </c>
      <c r="H17" s="140">
        <v>1</v>
      </c>
      <c r="I17" s="140">
        <v>3</v>
      </c>
      <c r="J17" s="140">
        <f t="shared" si="0"/>
        <v>4</v>
      </c>
      <c r="K17" s="143" t="str" cm="1">
        <f t="array" ref="K17">_xlfn.IFS(J17=0,"",J17&lt;4.1,"Riesgo bajo",J17=5,"Riesgo medio",J17&lt;7.1,"Riesgo alto",J17&lt;10.1,"Riesgo extremo")</f>
        <v>Riesgo bajo</v>
      </c>
      <c r="L17" s="142" t="s">
        <v>52</v>
      </c>
      <c r="M17" s="142" t="s">
        <v>105</v>
      </c>
      <c r="N17" s="140">
        <v>1</v>
      </c>
      <c r="O17" s="140">
        <v>1</v>
      </c>
      <c r="P17" s="140">
        <f t="shared" si="1"/>
        <v>2</v>
      </c>
      <c r="Q17" s="143" t="str" cm="1">
        <f t="array" ref="Q17">_xlfn.IFS(P17=0,"",P17&lt;4.1,"Riesgo bajo",P17=5,"Riesgo medio",P17&lt;7.1,"Riesgo alto",P17&lt;10.1,"Riesgo extremo")</f>
        <v>Riesgo bajo</v>
      </c>
      <c r="R17" s="142" t="s">
        <v>32</v>
      </c>
      <c r="S17" s="142" t="s">
        <v>63</v>
      </c>
      <c r="T17" s="142" t="s">
        <v>106</v>
      </c>
      <c r="U17" s="142" t="s">
        <v>107</v>
      </c>
      <c r="V17" s="142" t="s">
        <v>108</v>
      </c>
      <c r="W17" s="142" t="s">
        <v>109</v>
      </c>
      <c r="Y17" s="133" t="s">
        <v>38</v>
      </c>
    </row>
    <row r="18" spans="1:25" s="149" customFormat="1" ht="119.25" customHeight="1" x14ac:dyDescent="0.25">
      <c r="A18" s="138">
        <v>14</v>
      </c>
      <c r="B18" s="139" t="s">
        <v>57</v>
      </c>
      <c r="C18" s="139" t="s">
        <v>48</v>
      </c>
      <c r="D18" s="139" t="s">
        <v>58</v>
      </c>
      <c r="E18" s="139" t="s">
        <v>27</v>
      </c>
      <c r="F18" s="150" t="s">
        <v>110</v>
      </c>
      <c r="G18" s="142" t="s">
        <v>111</v>
      </c>
      <c r="H18" s="140">
        <v>2</v>
      </c>
      <c r="I18" s="140">
        <v>4</v>
      </c>
      <c r="J18" s="140">
        <f t="shared" si="0"/>
        <v>6</v>
      </c>
      <c r="K18" s="143" t="str" cm="1">
        <f t="array" ref="K18">_xlfn.IFS(J18=0,"",J18&lt;4.1,"Riesgo bajo",J18=5,"Riesgo medio",J18&lt;7.1,"Riesgo alto",J18&lt;10.1,"Riesgo extremo")</f>
        <v>Riesgo alto</v>
      </c>
      <c r="L18" s="142" t="s">
        <v>61</v>
      </c>
      <c r="M18" s="142" t="s">
        <v>112</v>
      </c>
      <c r="N18" s="140">
        <v>1</v>
      </c>
      <c r="O18" s="140">
        <v>2</v>
      </c>
      <c r="P18" s="140">
        <f t="shared" si="1"/>
        <v>3</v>
      </c>
      <c r="Q18" s="143" t="str" cm="1">
        <f t="array" ref="Q18">_xlfn.IFS(P18=0,"",P18&lt;4.1,"Riesgo bajo",P18=5,"Riesgo medio",P18&lt;7.1,"Riesgo alto",P18&lt;10.1,"Riesgo extremo")</f>
        <v>Riesgo bajo</v>
      </c>
      <c r="R18" s="142" t="s">
        <v>32</v>
      </c>
      <c r="S18" s="142" t="s">
        <v>1239</v>
      </c>
      <c r="T18" s="142" t="s">
        <v>106</v>
      </c>
      <c r="U18" s="142" t="s">
        <v>107</v>
      </c>
      <c r="V18" s="142" t="s">
        <v>113</v>
      </c>
      <c r="W18" s="142" t="s">
        <v>109</v>
      </c>
      <c r="Y18" s="133" t="s">
        <v>38</v>
      </c>
    </row>
    <row r="19" spans="1:25" s="149" customFormat="1" ht="55.2" customHeight="1" x14ac:dyDescent="0.25">
      <c r="A19" s="138">
        <v>15</v>
      </c>
      <c r="B19" s="139" t="s">
        <v>57</v>
      </c>
      <c r="C19" s="139" t="s">
        <v>48</v>
      </c>
      <c r="D19" s="139" t="s">
        <v>58</v>
      </c>
      <c r="E19" s="139" t="s">
        <v>27</v>
      </c>
      <c r="F19" s="150" t="s">
        <v>114</v>
      </c>
      <c r="G19" s="142" t="s">
        <v>115</v>
      </c>
      <c r="H19" s="140">
        <v>4</v>
      </c>
      <c r="I19" s="140">
        <v>4</v>
      </c>
      <c r="J19" s="140">
        <f t="shared" si="0"/>
        <v>8</v>
      </c>
      <c r="K19" s="143" t="str" cm="1">
        <f t="array" ref="K19">_xlfn.IFS(J19=0,"",J19&lt;4.1,"Riesgo bajo",J19=5,"Riesgo medio",J19&lt;7.1,"Riesgo alto",J19&lt;10.1,"Riesgo extremo")</f>
        <v>Riesgo extremo</v>
      </c>
      <c r="L19" s="142" t="s">
        <v>61</v>
      </c>
      <c r="M19" s="142" t="s">
        <v>116</v>
      </c>
      <c r="N19" s="140">
        <v>2</v>
      </c>
      <c r="O19" s="140">
        <v>3</v>
      </c>
      <c r="P19" s="140">
        <f t="shared" si="1"/>
        <v>5</v>
      </c>
      <c r="Q19" s="143" t="str" cm="1">
        <f t="array" ref="Q19">_xlfn.IFS(P19=0,"",P19&lt;4.1,"Riesgo bajo",P19=5,"Riesgo medio",P19&lt;7.1,"Riesgo alto",P19&lt;10.1,"Riesgo extremo")</f>
        <v>Riesgo medio</v>
      </c>
      <c r="R19" s="142" t="s">
        <v>43</v>
      </c>
      <c r="S19" s="142" t="s">
        <v>1239</v>
      </c>
      <c r="T19" s="142" t="s">
        <v>95</v>
      </c>
      <c r="U19" s="142" t="s">
        <v>96</v>
      </c>
      <c r="V19" s="142" t="s">
        <v>117</v>
      </c>
      <c r="W19" s="142" t="s">
        <v>106</v>
      </c>
      <c r="Y19" s="133" t="s">
        <v>38</v>
      </c>
    </row>
    <row r="20" spans="1:25" s="149" customFormat="1" ht="55.2" customHeight="1" x14ac:dyDescent="0.25">
      <c r="A20" s="138">
        <v>16</v>
      </c>
      <c r="B20" s="139" t="s">
        <v>57</v>
      </c>
      <c r="C20" s="139" t="s">
        <v>25</v>
      </c>
      <c r="D20" s="139" t="s">
        <v>58</v>
      </c>
      <c r="E20" s="139" t="s">
        <v>118</v>
      </c>
      <c r="F20" s="150" t="s">
        <v>119</v>
      </c>
      <c r="G20" s="142" t="s">
        <v>120</v>
      </c>
      <c r="H20" s="140">
        <v>1</v>
      </c>
      <c r="I20" s="140">
        <v>4</v>
      </c>
      <c r="J20" s="140">
        <f t="shared" si="0"/>
        <v>5</v>
      </c>
      <c r="K20" s="143" t="str" cm="1">
        <f t="array" ref="K20">_xlfn.IFS(J20=0,"",J20&lt;4.1,"Riesgo bajo",J20=5,"Riesgo medio",J20&lt;7.1,"Riesgo alto",J20&lt;10.1,"Riesgo extremo")</f>
        <v>Riesgo medio</v>
      </c>
      <c r="L20" s="142" t="s">
        <v>1253</v>
      </c>
      <c r="M20" s="142" t="s">
        <v>122</v>
      </c>
      <c r="N20" s="140">
        <v>1</v>
      </c>
      <c r="O20" s="140">
        <v>3</v>
      </c>
      <c r="P20" s="140">
        <f t="shared" si="1"/>
        <v>4</v>
      </c>
      <c r="Q20" s="143" t="str" cm="1">
        <f t="array" ref="Q20">_xlfn.IFS(P20=0,"",P20&lt;4.1,"Riesgo bajo",P20=5,"Riesgo medio",P20&lt;7.1,"Riesgo alto",P20&lt;10.1,"Riesgo extremo")</f>
        <v>Riesgo bajo</v>
      </c>
      <c r="R20" s="142" t="s">
        <v>43</v>
      </c>
      <c r="S20" s="142" t="s">
        <v>1239</v>
      </c>
      <c r="T20" s="142" t="s">
        <v>106</v>
      </c>
      <c r="U20" s="142" t="s">
        <v>96</v>
      </c>
      <c r="V20" s="142" t="s">
        <v>117</v>
      </c>
      <c r="W20" s="142" t="s">
        <v>106</v>
      </c>
      <c r="Y20" s="133" t="s">
        <v>38</v>
      </c>
    </row>
    <row r="21" spans="1:25" s="149" customFormat="1" ht="55.2" customHeight="1" x14ac:dyDescent="0.25">
      <c r="A21" s="138">
        <v>17</v>
      </c>
      <c r="B21" s="139" t="s">
        <v>57</v>
      </c>
      <c r="C21" s="139" t="s">
        <v>48</v>
      </c>
      <c r="D21" s="139" t="s">
        <v>58</v>
      </c>
      <c r="E21" s="139" t="s">
        <v>123</v>
      </c>
      <c r="F21" s="150" t="s">
        <v>124</v>
      </c>
      <c r="G21" s="142" t="s">
        <v>125</v>
      </c>
      <c r="H21" s="140">
        <v>2</v>
      </c>
      <c r="I21" s="140">
        <v>3</v>
      </c>
      <c r="J21" s="140">
        <f t="shared" si="0"/>
        <v>5</v>
      </c>
      <c r="K21" s="143" t="str" cm="1">
        <f t="array" ref="K21">_xlfn.IFS(J21=0,"",J21&lt;4.1,"Riesgo bajo",J21=5,"Riesgo medio",J21&lt;7.1,"Riesgo alto",J21&lt;10.1,"Riesgo extremo")</f>
        <v>Riesgo medio</v>
      </c>
      <c r="L21" s="142" t="s">
        <v>61</v>
      </c>
      <c r="M21" s="142" t="s">
        <v>126</v>
      </c>
      <c r="N21" s="140">
        <v>1</v>
      </c>
      <c r="O21" s="140">
        <v>3</v>
      </c>
      <c r="P21" s="140">
        <f t="shared" si="1"/>
        <v>4</v>
      </c>
      <c r="Q21" s="143" t="str" cm="1">
        <f t="array" ref="Q21">_xlfn.IFS(P21=0,"",P21&lt;4.1,"Riesgo bajo",P21=5,"Riesgo medio",P21&lt;7.1,"Riesgo alto",P21&lt;10.1,"Riesgo extremo")</f>
        <v>Riesgo bajo</v>
      </c>
      <c r="R21" s="142" t="s">
        <v>43</v>
      </c>
      <c r="S21" s="142" t="s">
        <v>1239</v>
      </c>
      <c r="T21" s="142" t="s">
        <v>106</v>
      </c>
      <c r="U21" s="142" t="s">
        <v>96</v>
      </c>
      <c r="V21" s="142" t="s">
        <v>117</v>
      </c>
      <c r="W21" s="142" t="s">
        <v>106</v>
      </c>
      <c r="Y21" s="133" t="s">
        <v>38</v>
      </c>
    </row>
    <row r="22" spans="1:25" s="149" customFormat="1" ht="55.2" customHeight="1" x14ac:dyDescent="0.25">
      <c r="A22" s="138">
        <v>18</v>
      </c>
      <c r="B22" s="139" t="s">
        <v>57</v>
      </c>
      <c r="C22" s="139" t="s">
        <v>48</v>
      </c>
      <c r="D22" s="139" t="s">
        <v>58</v>
      </c>
      <c r="E22" s="139" t="s">
        <v>27</v>
      </c>
      <c r="F22" s="150" t="s">
        <v>127</v>
      </c>
      <c r="G22" s="142" t="s">
        <v>1259</v>
      </c>
      <c r="H22" s="140">
        <v>2</v>
      </c>
      <c r="I22" s="140">
        <v>2</v>
      </c>
      <c r="J22" s="140">
        <f t="shared" si="0"/>
        <v>4</v>
      </c>
      <c r="K22" s="143" t="str" cm="1">
        <f t="array" ref="K22">_xlfn.IFS(J22=0,"",J22&lt;4.1,"Riesgo bajo",J22=5,"Riesgo medio",J22&lt;7.1,"Riesgo alto",J22&lt;10.1,"Riesgo extremo")</f>
        <v>Riesgo bajo</v>
      </c>
      <c r="L22" s="142" t="s">
        <v>61</v>
      </c>
      <c r="M22" s="142" t="s">
        <v>128</v>
      </c>
      <c r="N22" s="140">
        <v>1</v>
      </c>
      <c r="O22" s="140">
        <v>1</v>
      </c>
      <c r="P22" s="140">
        <f t="shared" si="1"/>
        <v>2</v>
      </c>
      <c r="Q22" s="143" t="str" cm="1">
        <f t="array" ref="Q22">_xlfn.IFS(P22=0,"",P22&lt;4.1,"Riesgo bajo",P22=5,"Riesgo medio",P22&lt;7.1,"Riesgo alto",P22&lt;10.1,"Riesgo extremo")</f>
        <v>Riesgo bajo</v>
      </c>
      <c r="R22" s="142" t="s">
        <v>43</v>
      </c>
      <c r="S22" s="142" t="s">
        <v>1239</v>
      </c>
      <c r="T22" s="142" t="s">
        <v>95</v>
      </c>
      <c r="U22" s="142" t="s">
        <v>96</v>
      </c>
      <c r="V22" s="142" t="s">
        <v>117</v>
      </c>
      <c r="W22" s="142" t="s">
        <v>109</v>
      </c>
      <c r="Y22" s="133"/>
    </row>
    <row r="23" spans="1:25" ht="55.2" customHeight="1" x14ac:dyDescent="0.25">
      <c r="A23" s="138">
        <v>19</v>
      </c>
      <c r="B23" s="139" t="s">
        <v>24</v>
      </c>
      <c r="C23" s="139" t="s">
        <v>25</v>
      </c>
      <c r="D23" s="139" t="s">
        <v>58</v>
      </c>
      <c r="E23" s="139" t="s">
        <v>129</v>
      </c>
      <c r="F23" s="144" t="s">
        <v>1236</v>
      </c>
      <c r="G23" s="142" t="s">
        <v>130</v>
      </c>
      <c r="H23" s="140">
        <v>4</v>
      </c>
      <c r="I23" s="140">
        <v>3</v>
      </c>
      <c r="J23" s="140">
        <f t="shared" ref="J23:J35" si="4">+H23+I23</f>
        <v>7</v>
      </c>
      <c r="K23" s="141" t="str" cm="1">
        <f t="array" ref="K23">_xlfn.IFS(J23=0,"",J23&lt;4.1,"Riesgo bajo",J23=5,"Riesgo medio",J23&lt;7.1,"Riesgo alto",J23&lt;10.1,"Riesgo extremo")</f>
        <v>Riesgo alto</v>
      </c>
      <c r="L23" s="142" t="s">
        <v>61</v>
      </c>
      <c r="M23" s="142" t="s">
        <v>131</v>
      </c>
      <c r="N23" s="140">
        <v>3</v>
      </c>
      <c r="O23" s="140">
        <v>2</v>
      </c>
      <c r="P23" s="140">
        <f t="shared" ref="P23:P35" si="5">+N23+O23</f>
        <v>5</v>
      </c>
      <c r="Q23" s="141" t="str" cm="1">
        <f t="array" ref="Q23">_xlfn.IFS(P23=0,"",P23&lt;4.1,"Riesgo bajo",P23=5,"Riesgo medio",P23&lt;7.1,"Riesgo alto",P23&lt;10.1,"Riesgo extremo")</f>
        <v>Riesgo medio</v>
      </c>
      <c r="R23" s="142" t="s">
        <v>43</v>
      </c>
      <c r="S23" s="142" t="s">
        <v>1239</v>
      </c>
      <c r="T23" s="142" t="s">
        <v>79</v>
      </c>
      <c r="U23" s="142" t="s">
        <v>90</v>
      </c>
      <c r="V23" s="142" t="s">
        <v>132</v>
      </c>
      <c r="W23" s="142" t="s">
        <v>102</v>
      </c>
    </row>
    <row r="24" spans="1:25" ht="55.2" customHeight="1" x14ac:dyDescent="0.25">
      <c r="A24" s="138">
        <v>20</v>
      </c>
      <c r="B24" s="139" t="s">
        <v>24</v>
      </c>
      <c r="C24" s="139" t="s">
        <v>25</v>
      </c>
      <c r="D24" s="139" t="s">
        <v>58</v>
      </c>
      <c r="E24" s="139" t="s">
        <v>129</v>
      </c>
      <c r="F24" s="142" t="s">
        <v>1258</v>
      </c>
      <c r="G24" s="142" t="s">
        <v>133</v>
      </c>
      <c r="H24" s="140">
        <v>2</v>
      </c>
      <c r="I24" s="140">
        <v>4</v>
      </c>
      <c r="J24" s="140">
        <f t="shared" si="4"/>
        <v>6</v>
      </c>
      <c r="K24" s="141" t="str" cm="1">
        <f t="array" ref="K24">_xlfn.IFS(J24=0,"",J24&lt;4.1,"Riesgo bajo",J24=5,"Riesgo medio",J24&lt;7.1,"Riesgo alto",J24&lt;10.1,"Riesgo extremo")</f>
        <v>Riesgo alto</v>
      </c>
      <c r="L24" s="142" t="s">
        <v>1253</v>
      </c>
      <c r="M24" s="142" t="s">
        <v>134</v>
      </c>
      <c r="N24" s="140">
        <v>2</v>
      </c>
      <c r="O24" s="140">
        <v>1</v>
      </c>
      <c r="P24" s="140">
        <f t="shared" si="5"/>
        <v>3</v>
      </c>
      <c r="Q24" s="141" t="str" cm="1">
        <f t="array" ref="Q24">_xlfn.IFS(P24=0,"",P24&lt;4.1,"Riesgo bajo",P24=5,"Riesgo medio",P24&lt;7.1,"Riesgo alto",P24&lt;10.1,"Riesgo extremo")</f>
        <v>Riesgo bajo</v>
      </c>
      <c r="R24" s="142" t="s">
        <v>135</v>
      </c>
      <c r="S24" s="142" t="s">
        <v>1239</v>
      </c>
      <c r="T24" s="142" t="s">
        <v>136</v>
      </c>
      <c r="U24" s="142" t="s">
        <v>137</v>
      </c>
      <c r="V24" s="142" t="s">
        <v>138</v>
      </c>
      <c r="W24" s="142" t="s">
        <v>67</v>
      </c>
    </row>
    <row r="25" spans="1:25" ht="55.2" customHeight="1" x14ac:dyDescent="0.25">
      <c r="A25" s="138">
        <v>21</v>
      </c>
      <c r="B25" s="139" t="s">
        <v>24</v>
      </c>
      <c r="C25" s="139" t="s">
        <v>25</v>
      </c>
      <c r="D25" s="139" t="s">
        <v>58</v>
      </c>
      <c r="E25" s="139" t="s">
        <v>139</v>
      </c>
      <c r="F25" s="142" t="s">
        <v>1240</v>
      </c>
      <c r="G25" s="142" t="s">
        <v>1241</v>
      </c>
      <c r="H25" s="140">
        <v>4</v>
      </c>
      <c r="I25" s="140">
        <v>5</v>
      </c>
      <c r="J25" s="140">
        <f t="shared" si="4"/>
        <v>9</v>
      </c>
      <c r="K25" s="141" t="str" cm="1">
        <f t="array" ref="K25">_xlfn.IFS(J25=0,"",J25&lt;4.1,"Riesgo bajo",J25=5,"Riesgo medio",J25&lt;7.1,"Riesgo alto",J25&lt;10.1,"Riesgo extremo")</f>
        <v>Riesgo extremo</v>
      </c>
      <c r="L25" s="142" t="s">
        <v>1253</v>
      </c>
      <c r="M25" s="144" t="s">
        <v>1242</v>
      </c>
      <c r="N25" s="140">
        <v>2</v>
      </c>
      <c r="O25" s="140">
        <v>3</v>
      </c>
      <c r="P25" s="140">
        <f t="shared" si="5"/>
        <v>5</v>
      </c>
      <c r="Q25" s="141" t="str" cm="1">
        <f t="array" ref="Q25">_xlfn.IFS(P25=0,"",P25&lt;4.1,"Riesgo bajo",P25=5,"Riesgo medio",P25&lt;7.1,"Riesgo alto",P25&lt;10.1,"Riesgo extremo")</f>
        <v>Riesgo medio</v>
      </c>
      <c r="R25" s="142" t="s">
        <v>135</v>
      </c>
      <c r="S25" s="142" t="s">
        <v>1239</v>
      </c>
      <c r="T25" s="142" t="s">
        <v>89</v>
      </c>
      <c r="U25" s="142" t="s">
        <v>90</v>
      </c>
      <c r="V25" s="144" t="s">
        <v>1243</v>
      </c>
      <c r="W25" s="142" t="s">
        <v>92</v>
      </c>
    </row>
    <row r="26" spans="1:25" ht="55.2" customHeight="1" x14ac:dyDescent="0.25">
      <c r="A26" s="138">
        <v>22</v>
      </c>
      <c r="B26" s="139" t="s">
        <v>24</v>
      </c>
      <c r="C26" s="139" t="s">
        <v>48</v>
      </c>
      <c r="D26" s="139" t="s">
        <v>58</v>
      </c>
      <c r="E26" s="139" t="s">
        <v>129</v>
      </c>
      <c r="F26" s="142" t="s">
        <v>1264</v>
      </c>
      <c r="G26" s="142" t="s">
        <v>140</v>
      </c>
      <c r="H26" s="140">
        <v>2</v>
      </c>
      <c r="I26" s="140">
        <v>5</v>
      </c>
      <c r="J26" s="140">
        <f t="shared" si="4"/>
        <v>7</v>
      </c>
      <c r="K26" s="141" t="str" cm="1">
        <f t="array" ref="K26">_xlfn.IFS(J26=0,"",J26&lt;4.1,"Riesgo bajo",J26=5,"Riesgo medio",J26&lt;7.1,"Riesgo alto",J26&lt;10.1,"Riesgo extremo")</f>
        <v>Riesgo alto</v>
      </c>
      <c r="L26" s="142" t="s">
        <v>1265</v>
      </c>
      <c r="M26" s="151" t="s">
        <v>1227</v>
      </c>
      <c r="N26" s="140">
        <v>1</v>
      </c>
      <c r="O26" s="140">
        <v>2</v>
      </c>
      <c r="P26" s="140">
        <f t="shared" si="5"/>
        <v>3</v>
      </c>
      <c r="Q26" s="141" t="str" cm="1">
        <f t="array" ref="Q26">_xlfn.IFS(P26=0,"",P26&lt;4.1,"Riesgo bajo",P26=5,"Riesgo medio",P26&lt;7.1,"Riesgo alto",P26&lt;10.1,"Riesgo extremo")</f>
        <v>Riesgo bajo</v>
      </c>
      <c r="R26" s="142" t="s">
        <v>141</v>
      </c>
      <c r="S26" s="142" t="s">
        <v>1266</v>
      </c>
      <c r="T26" s="142" t="s">
        <v>64</v>
      </c>
      <c r="U26" s="142" t="s">
        <v>65</v>
      </c>
      <c r="V26" s="142" t="s">
        <v>142</v>
      </c>
      <c r="W26" s="142" t="s">
        <v>92</v>
      </c>
    </row>
    <row r="27" spans="1:25" ht="55.2" customHeight="1" x14ac:dyDescent="0.25">
      <c r="A27" s="138">
        <v>23</v>
      </c>
      <c r="B27" s="139" t="s">
        <v>24</v>
      </c>
      <c r="C27" s="139" t="s">
        <v>25</v>
      </c>
      <c r="D27" s="139" t="s">
        <v>58</v>
      </c>
      <c r="E27" s="139" t="s">
        <v>143</v>
      </c>
      <c r="F27" s="142" t="s">
        <v>144</v>
      </c>
      <c r="G27" s="142" t="s">
        <v>145</v>
      </c>
      <c r="H27" s="140">
        <v>5</v>
      </c>
      <c r="I27" s="140">
        <v>5</v>
      </c>
      <c r="J27" s="140">
        <f t="shared" si="4"/>
        <v>10</v>
      </c>
      <c r="K27" s="141" t="str" cm="1">
        <f t="array" ref="K27">_xlfn.IFS(J27=0,"",J27&lt;4.1,"Riesgo bajo",J27=5,"Riesgo medio",J27&lt;7.1,"Riesgo alto",J27&lt;10.1,"Riesgo extremo")</f>
        <v>Riesgo extremo</v>
      </c>
      <c r="L27" s="142" t="s">
        <v>1253</v>
      </c>
      <c r="M27" s="151" t="s">
        <v>1267</v>
      </c>
      <c r="N27" s="140">
        <v>3</v>
      </c>
      <c r="O27" s="140">
        <v>3</v>
      </c>
      <c r="P27" s="140">
        <f t="shared" si="5"/>
        <v>6</v>
      </c>
      <c r="Q27" s="141" t="str" cm="1">
        <f t="array" ref="Q27">_xlfn.IFS(P27=0,"",P27&lt;4.1,"Riesgo bajo",P27=5,"Riesgo medio",P27&lt;7.1,"Riesgo alto",P27&lt;10.1,"Riesgo extremo")</f>
        <v>Riesgo alto</v>
      </c>
      <c r="R27" s="142" t="s">
        <v>135</v>
      </c>
      <c r="S27" s="142" t="s">
        <v>1239</v>
      </c>
      <c r="T27" s="142" t="s">
        <v>64</v>
      </c>
      <c r="U27" s="142" t="s">
        <v>65</v>
      </c>
      <c r="V27" s="142" t="s">
        <v>66</v>
      </c>
      <c r="W27" s="142" t="s">
        <v>92</v>
      </c>
    </row>
    <row r="28" spans="1:25" ht="55.2" customHeight="1" x14ac:dyDescent="0.25">
      <c r="A28" s="138">
        <v>24</v>
      </c>
      <c r="B28" s="139" t="s">
        <v>24</v>
      </c>
      <c r="C28" s="139" t="s">
        <v>25</v>
      </c>
      <c r="D28" s="139" t="s">
        <v>58</v>
      </c>
      <c r="E28" s="139" t="s">
        <v>143</v>
      </c>
      <c r="F28" s="142" t="s">
        <v>146</v>
      </c>
      <c r="G28" s="142" t="s">
        <v>1251</v>
      </c>
      <c r="H28" s="140">
        <v>3</v>
      </c>
      <c r="I28" s="140">
        <v>3</v>
      </c>
      <c r="J28" s="140">
        <f t="shared" si="4"/>
        <v>6</v>
      </c>
      <c r="K28" s="141" t="str" cm="1">
        <f t="array" ref="K28">_xlfn.IFS(J28=0,"",J28&lt;4.1,"Riesgo bajo",J28=5,"Riesgo medio",J28&lt;7.1,"Riesgo alto",J28&lt;10.1,"Riesgo extremo")</f>
        <v>Riesgo alto</v>
      </c>
      <c r="L28" s="142" t="s">
        <v>1253</v>
      </c>
      <c r="M28" s="142" t="s">
        <v>147</v>
      </c>
      <c r="N28" s="140">
        <v>2</v>
      </c>
      <c r="O28" s="140">
        <v>3</v>
      </c>
      <c r="P28" s="140">
        <f t="shared" si="5"/>
        <v>5</v>
      </c>
      <c r="Q28" s="141" t="str" cm="1">
        <f t="array" ref="Q28">_xlfn.IFS(P28=0,"",P28&lt;4.1,"Riesgo bajo",P28=5,"Riesgo medio",P28&lt;7.1,"Riesgo alto",P28&lt;10.1,"Riesgo extremo")</f>
        <v>Riesgo medio</v>
      </c>
      <c r="R28" s="142" t="s">
        <v>135</v>
      </c>
      <c r="S28" s="142" t="s">
        <v>1239</v>
      </c>
      <c r="T28" s="142" t="s">
        <v>64</v>
      </c>
      <c r="U28" s="142" t="s">
        <v>65</v>
      </c>
      <c r="V28" s="142" t="s">
        <v>66</v>
      </c>
      <c r="W28" s="142" t="s">
        <v>92</v>
      </c>
    </row>
    <row r="29" spans="1:25" ht="55.2" customHeight="1" x14ac:dyDescent="0.25">
      <c r="A29" s="138">
        <v>25</v>
      </c>
      <c r="B29" s="139" t="s">
        <v>57</v>
      </c>
      <c r="C29" s="139" t="s">
        <v>25</v>
      </c>
      <c r="D29" s="139" t="s">
        <v>58</v>
      </c>
      <c r="E29" s="139" t="s">
        <v>129</v>
      </c>
      <c r="F29" s="142" t="s">
        <v>1268</v>
      </c>
      <c r="G29" s="142" t="s">
        <v>148</v>
      </c>
      <c r="H29" s="140">
        <v>2</v>
      </c>
      <c r="I29" s="140">
        <v>2</v>
      </c>
      <c r="J29" s="140">
        <f t="shared" si="4"/>
        <v>4</v>
      </c>
      <c r="K29" s="141" t="str" cm="1">
        <f t="array" ref="K29">_xlfn.IFS(J29=0,"",J29&lt;4.1,"Riesgo bajo",J29=5,"Riesgo medio",J29&lt;7.1,"Riesgo alto",J29&lt;10.1,"Riesgo extremo")</f>
        <v>Riesgo bajo</v>
      </c>
      <c r="L29" s="142" t="s">
        <v>1253</v>
      </c>
      <c r="M29" s="142" t="s">
        <v>1244</v>
      </c>
      <c r="N29" s="140">
        <v>1</v>
      </c>
      <c r="O29" s="140">
        <v>2</v>
      </c>
      <c r="P29" s="140">
        <f t="shared" si="5"/>
        <v>3</v>
      </c>
      <c r="Q29" s="141" t="str" cm="1">
        <f t="array" ref="Q29">_xlfn.IFS(P29=0,"",P29&lt;4.1,"Riesgo bajo",P29=5,"Riesgo medio",P29&lt;7.1,"Riesgo alto",P29&lt;10.1,"Riesgo extremo")</f>
        <v>Riesgo bajo</v>
      </c>
      <c r="R29" s="142" t="s">
        <v>135</v>
      </c>
      <c r="S29" s="142" t="s">
        <v>1239</v>
      </c>
      <c r="T29" s="142" t="s">
        <v>64</v>
      </c>
      <c r="U29" s="142" t="s">
        <v>65</v>
      </c>
      <c r="V29" s="142" t="s">
        <v>149</v>
      </c>
      <c r="W29" s="142" t="s">
        <v>102</v>
      </c>
    </row>
    <row r="30" spans="1:25" ht="55.2" customHeight="1" x14ac:dyDescent="0.25">
      <c r="A30" s="138">
        <v>26</v>
      </c>
      <c r="B30" s="139" t="s">
        <v>24</v>
      </c>
      <c r="C30" s="139" t="s">
        <v>25</v>
      </c>
      <c r="D30" s="139" t="s">
        <v>58</v>
      </c>
      <c r="E30" s="139" t="s">
        <v>150</v>
      </c>
      <c r="F30" s="142" t="s">
        <v>151</v>
      </c>
      <c r="G30" s="142" t="s">
        <v>152</v>
      </c>
      <c r="H30" s="140">
        <v>2</v>
      </c>
      <c r="I30" s="140">
        <v>3</v>
      </c>
      <c r="J30" s="140">
        <f t="shared" si="4"/>
        <v>5</v>
      </c>
      <c r="K30" s="141" t="str" cm="1">
        <f t="array" ref="K30">_xlfn.IFS(J30=0,"",J30&lt;4.1,"Riesgo bajo",J30=5,"Riesgo medio",J30&lt;7.1,"Riesgo alto",J30&lt;10.1,"Riesgo extremo")</f>
        <v>Riesgo medio</v>
      </c>
      <c r="L30" s="142" t="s">
        <v>1253</v>
      </c>
      <c r="M30" s="142" t="s">
        <v>153</v>
      </c>
      <c r="N30" s="140">
        <v>1</v>
      </c>
      <c r="O30" s="140">
        <v>1</v>
      </c>
      <c r="P30" s="140">
        <f t="shared" si="5"/>
        <v>2</v>
      </c>
      <c r="Q30" s="141" t="str" cm="1">
        <f t="array" ref="Q30">_xlfn.IFS(P30=0,"",P30&lt;4.1,"Riesgo bajo",P30=5,"Riesgo medio",P30&lt;7.1,"Riesgo alto",P30&lt;10.1,"Riesgo extremo")</f>
        <v>Riesgo bajo</v>
      </c>
      <c r="R30" s="142" t="s">
        <v>135</v>
      </c>
      <c r="S30" s="142" t="s">
        <v>1239</v>
      </c>
      <c r="T30" s="142" t="s">
        <v>89</v>
      </c>
      <c r="U30" s="142" t="s">
        <v>90</v>
      </c>
      <c r="V30" s="142" t="s">
        <v>154</v>
      </c>
      <c r="W30" s="142" t="s">
        <v>102</v>
      </c>
    </row>
    <row r="31" spans="1:25" ht="55.2" customHeight="1" x14ac:dyDescent="0.25">
      <c r="A31" s="138">
        <v>27</v>
      </c>
      <c r="B31" s="139" t="s">
        <v>24</v>
      </c>
      <c r="C31" s="139" t="s">
        <v>25</v>
      </c>
      <c r="D31" s="139" t="s">
        <v>58</v>
      </c>
      <c r="E31" s="139" t="s">
        <v>155</v>
      </c>
      <c r="F31" s="142" t="s">
        <v>156</v>
      </c>
      <c r="G31" s="142" t="s">
        <v>157</v>
      </c>
      <c r="H31" s="140">
        <v>2</v>
      </c>
      <c r="I31" s="140">
        <v>3</v>
      </c>
      <c r="J31" s="140">
        <f t="shared" si="4"/>
        <v>5</v>
      </c>
      <c r="K31" s="141" t="str" cm="1">
        <f t="array" ref="K31">_xlfn.IFS(J31=0,"",J31&lt;4.1,"Riesgo bajo",J31=5,"Riesgo medio",J31&lt;7.1,"Riesgo alto",J31&lt;10.1,"Riesgo extremo")</f>
        <v>Riesgo medio</v>
      </c>
      <c r="L31" s="142" t="s">
        <v>1253</v>
      </c>
      <c r="M31" s="142" t="s">
        <v>158</v>
      </c>
      <c r="N31" s="140">
        <v>1</v>
      </c>
      <c r="O31" s="140">
        <v>1</v>
      </c>
      <c r="P31" s="140">
        <f t="shared" si="5"/>
        <v>2</v>
      </c>
      <c r="Q31" s="141" t="str" cm="1">
        <f t="array" ref="Q31">_xlfn.IFS(P31=0,"",P31&lt;4.1,"Riesgo bajo",P31=5,"Riesgo medio",P31&lt;7.1,"Riesgo alto",P31&lt;10.1,"Riesgo extremo")</f>
        <v>Riesgo bajo</v>
      </c>
      <c r="R31" s="142" t="s">
        <v>135</v>
      </c>
      <c r="S31" s="142" t="s">
        <v>1239</v>
      </c>
      <c r="T31" s="142" t="s">
        <v>89</v>
      </c>
      <c r="U31" s="142" t="s">
        <v>159</v>
      </c>
      <c r="V31" s="142" t="s">
        <v>160</v>
      </c>
      <c r="W31" s="142" t="s">
        <v>102</v>
      </c>
    </row>
    <row r="32" spans="1:25" ht="55.2" customHeight="1" x14ac:dyDescent="0.25">
      <c r="A32" s="138">
        <v>28</v>
      </c>
      <c r="B32" s="139" t="s">
        <v>57</v>
      </c>
      <c r="C32" s="139" t="s">
        <v>25</v>
      </c>
      <c r="D32" s="139" t="s">
        <v>58</v>
      </c>
      <c r="E32" s="139" t="s">
        <v>161</v>
      </c>
      <c r="F32" s="142" t="s">
        <v>1245</v>
      </c>
      <c r="G32" s="142" t="s">
        <v>1250</v>
      </c>
      <c r="H32" s="140">
        <v>2</v>
      </c>
      <c r="I32" s="140">
        <v>3</v>
      </c>
      <c r="J32" s="140">
        <f t="shared" si="4"/>
        <v>5</v>
      </c>
      <c r="K32" s="141" t="str" cm="1">
        <f t="array" ref="K32">_xlfn.IFS(J32=0,"",J32&lt;4.1,"Riesgo bajo",J32=5,"Riesgo medio",J32&lt;7.1,"Riesgo alto",J32&lt;10.1,"Riesgo extremo")</f>
        <v>Riesgo medio</v>
      </c>
      <c r="L32" s="142" t="s">
        <v>61</v>
      </c>
      <c r="M32" s="142" t="s">
        <v>1247</v>
      </c>
      <c r="N32" s="140">
        <v>2</v>
      </c>
      <c r="O32" s="140">
        <v>3</v>
      </c>
      <c r="P32" s="140">
        <f t="shared" si="5"/>
        <v>5</v>
      </c>
      <c r="Q32" s="141" t="str" cm="1">
        <f t="array" ref="Q32">_xlfn.IFS(P32=0,"",P32&lt;4.1,"Riesgo bajo",P32=5,"Riesgo medio",P32&lt;7.1,"Riesgo alto",P32&lt;10.1,"Riesgo extremo")</f>
        <v>Riesgo medio</v>
      </c>
      <c r="R32" s="142" t="s">
        <v>141</v>
      </c>
      <c r="S32" s="142" t="s">
        <v>1246</v>
      </c>
      <c r="T32" s="142" t="s">
        <v>89</v>
      </c>
      <c r="U32" s="142" t="s">
        <v>90</v>
      </c>
      <c r="V32" s="142" t="s">
        <v>160</v>
      </c>
      <c r="W32" s="142" t="s">
        <v>102</v>
      </c>
    </row>
    <row r="33" spans="1:23" ht="55.2" customHeight="1" x14ac:dyDescent="0.25">
      <c r="A33" s="138">
        <v>29</v>
      </c>
      <c r="B33" s="139" t="s">
        <v>24</v>
      </c>
      <c r="C33" s="139" t="s">
        <v>25</v>
      </c>
      <c r="D33" s="139" t="s">
        <v>58</v>
      </c>
      <c r="E33" s="139" t="s">
        <v>162</v>
      </c>
      <c r="F33" s="142" t="s">
        <v>163</v>
      </c>
      <c r="G33" s="142" t="s">
        <v>164</v>
      </c>
      <c r="H33" s="140">
        <v>1</v>
      </c>
      <c r="I33" s="140">
        <v>1</v>
      </c>
      <c r="J33" s="140">
        <f t="shared" si="4"/>
        <v>2</v>
      </c>
      <c r="K33" s="141" t="str" cm="1">
        <f t="array" ref="K33">_xlfn.IFS(J33=0,"",J33&lt;4.1,"Riesgo bajo",J33=5,"Riesgo medio",J33&lt;7.1,"Riesgo alto",J33&lt;10.1,"Riesgo extremo")</f>
        <v>Riesgo bajo</v>
      </c>
      <c r="L33" s="142" t="s">
        <v>1272</v>
      </c>
      <c r="M33" s="142" t="s">
        <v>1271</v>
      </c>
      <c r="N33" s="140">
        <v>1</v>
      </c>
      <c r="O33" s="140">
        <v>1</v>
      </c>
      <c r="P33" s="140">
        <f t="shared" si="5"/>
        <v>2</v>
      </c>
      <c r="Q33" s="141" t="str" cm="1">
        <f t="array" ref="Q33">_xlfn.IFS(P33=0,"",P33&lt;4.1,"Riesgo bajo",P33=5,"Riesgo medio",P33&lt;7.1,"Riesgo alto",P33&lt;10.1,"Riesgo extremo")</f>
        <v>Riesgo bajo</v>
      </c>
      <c r="R33" s="142" t="s">
        <v>135</v>
      </c>
      <c r="S33" s="142" t="s">
        <v>1270</v>
      </c>
      <c r="T33" s="142" t="s">
        <v>165</v>
      </c>
      <c r="U33" s="142" t="s">
        <v>166</v>
      </c>
      <c r="V33" s="142" t="s">
        <v>1248</v>
      </c>
      <c r="W33" s="142" t="s">
        <v>167</v>
      </c>
    </row>
    <row r="34" spans="1:23" ht="55.2" customHeight="1" x14ac:dyDescent="0.25">
      <c r="A34" s="138">
        <v>30</v>
      </c>
      <c r="B34" s="139" t="s">
        <v>24</v>
      </c>
      <c r="C34" s="139" t="s">
        <v>25</v>
      </c>
      <c r="D34" s="139" t="s">
        <v>58</v>
      </c>
      <c r="E34" s="139" t="s">
        <v>162</v>
      </c>
      <c r="F34" s="142" t="s">
        <v>168</v>
      </c>
      <c r="G34" s="142" t="s">
        <v>169</v>
      </c>
      <c r="H34" s="140">
        <v>1</v>
      </c>
      <c r="I34" s="140">
        <v>2</v>
      </c>
      <c r="J34" s="140">
        <f t="shared" si="4"/>
        <v>3</v>
      </c>
      <c r="K34" s="141" t="str" cm="1">
        <f t="array" ref="K34">_xlfn.IFS(J34=0,"",J34&lt;4.1,"Riesgo bajo",J34=5,"Riesgo medio",J34&lt;7.1,"Riesgo alto",J34&lt;10.1,"Riesgo extremo")</f>
        <v>Riesgo bajo</v>
      </c>
      <c r="L34" s="142" t="s">
        <v>61</v>
      </c>
      <c r="M34" s="142" t="s">
        <v>170</v>
      </c>
      <c r="N34" s="140">
        <v>1</v>
      </c>
      <c r="O34" s="140">
        <v>1</v>
      </c>
      <c r="P34" s="140">
        <f t="shared" si="5"/>
        <v>2</v>
      </c>
      <c r="Q34" s="141" t="str" cm="1">
        <f t="array" ref="Q34">_xlfn.IFS(P34=0,"",P34&lt;4.1,"Riesgo bajo",P34=5,"Riesgo medio",P34&lt;7.1,"Riesgo alto",P34&lt;10.1,"Riesgo extremo")</f>
        <v>Riesgo bajo</v>
      </c>
      <c r="R34" s="142" t="s">
        <v>135</v>
      </c>
      <c r="S34" s="142" t="s">
        <v>1239</v>
      </c>
      <c r="T34" s="142" t="s">
        <v>171</v>
      </c>
      <c r="U34" s="142" t="s">
        <v>166</v>
      </c>
      <c r="V34" s="142" t="s">
        <v>160</v>
      </c>
      <c r="W34" s="142" t="s">
        <v>47</v>
      </c>
    </row>
    <row r="35" spans="1:23" ht="55.2" customHeight="1" x14ac:dyDescent="0.25">
      <c r="A35" s="138">
        <v>31</v>
      </c>
      <c r="B35" s="139" t="s">
        <v>57</v>
      </c>
      <c r="C35" s="139" t="s">
        <v>25</v>
      </c>
      <c r="D35" s="139" t="s">
        <v>58</v>
      </c>
      <c r="E35" s="139" t="s">
        <v>162</v>
      </c>
      <c r="F35" s="142" t="s">
        <v>172</v>
      </c>
      <c r="G35" s="142" t="s">
        <v>173</v>
      </c>
      <c r="H35" s="140">
        <v>2</v>
      </c>
      <c r="I35" s="140">
        <v>3</v>
      </c>
      <c r="J35" s="140">
        <f t="shared" si="4"/>
        <v>5</v>
      </c>
      <c r="K35" s="141" t="str" cm="1">
        <f t="array" ref="K35">_xlfn.IFS(J35=0,"",J35&lt;4.1,"Riesgo bajo",J35=5,"Riesgo medio",J35&lt;7.1,"Riesgo alto",J35&lt;10.1,"Riesgo extremo")</f>
        <v>Riesgo medio</v>
      </c>
      <c r="L35" s="142" t="s">
        <v>1253</v>
      </c>
      <c r="M35" s="144" t="s">
        <v>1237</v>
      </c>
      <c r="N35" s="140">
        <v>1</v>
      </c>
      <c r="O35" s="140">
        <v>1</v>
      </c>
      <c r="P35" s="140">
        <f t="shared" si="5"/>
        <v>2</v>
      </c>
      <c r="Q35" s="141" t="str" cm="1">
        <f t="array" ref="Q35">_xlfn.IFS(P35=0,"",P35&lt;4.1,"Riesgo bajo",P35=5,"Riesgo medio",P35&lt;7.1,"Riesgo alto",P35&lt;10.1,"Riesgo extremo")</f>
        <v>Riesgo bajo</v>
      </c>
      <c r="R35" s="142" t="s">
        <v>135</v>
      </c>
      <c r="S35" s="142" t="s">
        <v>1239</v>
      </c>
      <c r="T35" s="142" t="s">
        <v>174</v>
      </c>
      <c r="U35" s="142" t="s">
        <v>166</v>
      </c>
      <c r="V35" s="142" t="s">
        <v>1249</v>
      </c>
      <c r="W35" s="142" t="s">
        <v>167</v>
      </c>
    </row>
    <row r="36" spans="1:23" s="149" customFormat="1" ht="55.2" customHeight="1" x14ac:dyDescent="0.25">
      <c r="A36" s="138"/>
      <c r="B36" s="145"/>
      <c r="C36" s="145"/>
      <c r="D36" s="145"/>
      <c r="E36" s="145"/>
      <c r="F36" s="147"/>
      <c r="G36" s="147"/>
      <c r="H36" s="146"/>
      <c r="I36" s="146"/>
      <c r="J36" s="146">
        <f t="shared" si="0"/>
        <v>0</v>
      </c>
      <c r="K36" s="143" t="str" cm="1">
        <f t="array" ref="K36">_xlfn.IFS(J36=0,"",J36&lt;4.1,"Riesgo bajo",J36=5,"Riesgo medio",J36&lt;7.1,"Riesgo alto",J36&lt;10.1,"Riesgo extremo")</f>
        <v/>
      </c>
      <c r="L36" s="147"/>
      <c r="M36" s="147"/>
      <c r="N36" s="146"/>
      <c r="O36" s="146"/>
      <c r="P36" s="146">
        <f t="shared" si="1"/>
        <v>0</v>
      </c>
      <c r="Q36" s="143" t="str" cm="1">
        <f t="array" ref="Q36">_xlfn.IFS(P36=0,"",P36&lt;4.1,"Riesgo bajo",P36=5,"Riesgo medio",P36&lt;7.1,"Riesgo alto",P36&lt;10.1,"Riesgo extremo")</f>
        <v/>
      </c>
      <c r="R36" s="147"/>
      <c r="S36" s="147"/>
      <c r="T36" s="147"/>
      <c r="U36" s="147"/>
      <c r="V36" s="147"/>
      <c r="W36" s="147"/>
    </row>
    <row r="37" spans="1:23" s="149" customFormat="1" ht="55.2" customHeight="1" x14ac:dyDescent="0.25">
      <c r="A37" s="138"/>
      <c r="B37" s="145"/>
      <c r="C37" s="145"/>
      <c r="D37" s="145"/>
      <c r="E37" s="145"/>
      <c r="F37" s="147"/>
      <c r="G37" s="147"/>
      <c r="H37" s="146"/>
      <c r="I37" s="146"/>
      <c r="J37" s="146">
        <f t="shared" si="0"/>
        <v>0</v>
      </c>
      <c r="K37" s="143" t="str" cm="1">
        <f t="array" ref="K37">_xlfn.IFS(J37=0,"",J37&lt;4.1,"Riesgo bajo",J37=5,"Riesgo medio",J37&lt;7.1,"Riesgo alto",J37&lt;10.1,"Riesgo extremo")</f>
        <v/>
      </c>
      <c r="L37" s="147"/>
      <c r="M37" s="147"/>
      <c r="N37" s="146"/>
      <c r="O37" s="146"/>
      <c r="P37" s="146">
        <f t="shared" si="1"/>
        <v>0</v>
      </c>
      <c r="Q37" s="143" t="str" cm="1">
        <f t="array" ref="Q37">_xlfn.IFS(P37=0,"",P37&lt;4.1,"Riesgo bajo",P37=5,"Riesgo medio",P37&lt;7.1,"Riesgo alto",P37&lt;10.1,"Riesgo extremo")</f>
        <v/>
      </c>
      <c r="R37" s="147"/>
      <c r="S37" s="147"/>
      <c r="T37" s="147"/>
      <c r="U37" s="147"/>
      <c r="V37" s="147"/>
      <c r="W37" s="147"/>
    </row>
    <row r="38" spans="1:23" s="149" customFormat="1" ht="55.2" customHeight="1" x14ac:dyDescent="0.25">
      <c r="A38" s="138"/>
      <c r="B38" s="145"/>
      <c r="C38" s="145"/>
      <c r="D38" s="145"/>
      <c r="E38" s="145"/>
      <c r="F38" s="147"/>
      <c r="G38" s="147"/>
      <c r="H38" s="146"/>
      <c r="I38" s="146"/>
      <c r="J38" s="146">
        <f t="shared" si="0"/>
        <v>0</v>
      </c>
      <c r="K38" s="143" t="str" cm="1">
        <f t="array" ref="K38">_xlfn.IFS(J38=0,"",J38&lt;4.1,"Riesgo bajo",J38=5,"Riesgo medio",J38&lt;7.1,"Riesgo alto",J38&lt;10.1,"Riesgo extremo")</f>
        <v/>
      </c>
      <c r="L38" s="147"/>
      <c r="M38" s="147"/>
      <c r="N38" s="146"/>
      <c r="O38" s="146"/>
      <c r="P38" s="146">
        <f t="shared" si="1"/>
        <v>0</v>
      </c>
      <c r="Q38" s="143" t="str" cm="1">
        <f t="array" ref="Q38">_xlfn.IFS(P38=0,"",P38&lt;4.1,"Riesgo bajo",P38=5,"Riesgo medio",P38&lt;7.1,"Riesgo alto",P38&lt;10.1,"Riesgo extremo")</f>
        <v/>
      </c>
      <c r="R38" s="147"/>
      <c r="S38" s="147"/>
      <c r="T38" s="147"/>
      <c r="U38" s="147"/>
      <c r="V38" s="147"/>
      <c r="W38" s="147"/>
    </row>
    <row r="39" spans="1:23" s="149" customFormat="1" ht="55.2" customHeight="1" x14ac:dyDescent="0.25">
      <c r="A39" s="138"/>
      <c r="B39" s="145"/>
      <c r="C39" s="145"/>
      <c r="D39" s="145"/>
      <c r="E39" s="145"/>
      <c r="F39" s="147"/>
      <c r="G39" s="147"/>
      <c r="H39" s="146"/>
      <c r="I39" s="146"/>
      <c r="J39" s="146">
        <f t="shared" si="0"/>
        <v>0</v>
      </c>
      <c r="K39" s="143" t="str" cm="1">
        <f t="array" ref="K39">_xlfn.IFS(J39=0,"",J39&lt;4.1,"Riesgo bajo",J39=5,"Riesgo medio",J39&lt;7.1,"Riesgo alto",J39&lt;10.1,"Riesgo extremo")</f>
        <v/>
      </c>
      <c r="L39" s="147"/>
      <c r="M39" s="147"/>
      <c r="N39" s="146"/>
      <c r="O39" s="146"/>
      <c r="P39" s="146">
        <f t="shared" si="1"/>
        <v>0</v>
      </c>
      <c r="Q39" s="143" t="str" cm="1">
        <f t="array" ref="Q39">_xlfn.IFS(P39=0,"",P39&lt;4.1,"Riesgo bajo",P39=5,"Riesgo medio",P39&lt;7.1,"Riesgo alto",P39&lt;10.1,"Riesgo extremo")</f>
        <v/>
      </c>
      <c r="R39" s="147"/>
      <c r="S39" s="147"/>
      <c r="T39" s="147"/>
      <c r="U39" s="147"/>
      <c r="V39" s="147"/>
      <c r="W39" s="147"/>
    </row>
    <row r="40" spans="1:23" s="149" customFormat="1" ht="55.2" customHeight="1" x14ac:dyDescent="0.25">
      <c r="A40" s="138">
        <v>35</v>
      </c>
      <c r="B40" s="145"/>
      <c r="C40" s="145"/>
      <c r="D40" s="145"/>
      <c r="E40" s="145"/>
      <c r="F40" s="148"/>
      <c r="G40" s="147"/>
      <c r="H40" s="146"/>
      <c r="I40" s="146"/>
      <c r="J40" s="146">
        <f t="shared" si="0"/>
        <v>0</v>
      </c>
      <c r="K40" s="143" t="str" cm="1">
        <f t="array" ref="K40">_xlfn.IFS(J40=0,"",J40&lt;4.1,"Riesgo bajo",J40=5,"Riesgo medio",J40&lt;7.1,"Riesgo alto",J40&lt;10.1,"Riesgo extremo")</f>
        <v/>
      </c>
      <c r="L40" s="147"/>
      <c r="M40" s="147"/>
      <c r="N40" s="146"/>
      <c r="O40" s="146"/>
      <c r="P40" s="146">
        <f t="shared" si="1"/>
        <v>0</v>
      </c>
      <c r="Q40" s="143" t="str" cm="1">
        <f t="array" ref="Q40">_xlfn.IFS(P40=0,"",P40&lt;4.1,"Riesgo bajo",P40=5,"Riesgo medio",P40&lt;7.1,"Riesgo alto",P40&lt;10.1,"Riesgo extremo")</f>
        <v/>
      </c>
      <c r="R40" s="147"/>
      <c r="S40" s="147"/>
      <c r="T40" s="147"/>
      <c r="U40" s="147"/>
      <c r="V40" s="147"/>
      <c r="W40" s="147"/>
    </row>
    <row r="41" spans="1:23" s="149" customFormat="1" ht="55.2" customHeight="1" x14ac:dyDescent="0.25">
      <c r="A41" s="138">
        <v>36</v>
      </c>
      <c r="B41" s="145"/>
      <c r="C41" s="145"/>
      <c r="D41" s="145"/>
      <c r="E41" s="145"/>
      <c r="F41" s="148"/>
      <c r="G41" s="147"/>
      <c r="H41" s="146"/>
      <c r="I41" s="146"/>
      <c r="J41" s="146">
        <f t="shared" si="0"/>
        <v>0</v>
      </c>
      <c r="K41" s="143" t="str" cm="1">
        <f t="array" ref="K41">_xlfn.IFS(J41=0,"",J41&lt;4.1,"Riesgo bajo",J41=5,"Riesgo medio",J41&lt;7.1,"Riesgo alto",J41&lt;10.1,"Riesgo extremo")</f>
        <v/>
      </c>
      <c r="L41" s="147"/>
      <c r="M41" s="147"/>
      <c r="N41" s="146"/>
      <c r="O41" s="146"/>
      <c r="P41" s="146">
        <f t="shared" si="1"/>
        <v>0</v>
      </c>
      <c r="Q41" s="143" t="str" cm="1">
        <f t="array" ref="Q41">_xlfn.IFS(P41=0,"",P41&lt;4.1,"Riesgo bajo",P41=5,"Riesgo medio",P41&lt;7.1,"Riesgo alto",P41&lt;10.1,"Riesgo extremo")</f>
        <v/>
      </c>
      <c r="R41" s="147"/>
      <c r="S41" s="147"/>
      <c r="T41" s="147"/>
      <c r="U41" s="147"/>
      <c r="V41" s="147"/>
      <c r="W41" s="147"/>
    </row>
    <row r="42" spans="1:23" s="149" customFormat="1" ht="55.2" customHeight="1" x14ac:dyDescent="0.25">
      <c r="A42" s="138">
        <v>37</v>
      </c>
      <c r="B42" s="145"/>
      <c r="C42" s="145"/>
      <c r="D42" s="145"/>
      <c r="E42" s="145"/>
      <c r="F42" s="148"/>
      <c r="G42" s="147"/>
      <c r="H42" s="146"/>
      <c r="I42" s="146"/>
      <c r="J42" s="146">
        <f t="shared" si="0"/>
        <v>0</v>
      </c>
      <c r="K42" s="143" t="str" cm="1">
        <f t="array" ref="K42">_xlfn.IFS(J42=0,"",J42&lt;4.1,"Riesgo bajo",J42=5,"Riesgo medio",J42&lt;7.1,"Riesgo alto",J42&lt;10.1,"Riesgo extremo")</f>
        <v/>
      </c>
      <c r="L42" s="147"/>
      <c r="M42" s="147"/>
      <c r="N42" s="146"/>
      <c r="O42" s="146"/>
      <c r="P42" s="146">
        <f t="shared" si="1"/>
        <v>0</v>
      </c>
      <c r="Q42" s="143" t="str" cm="1">
        <f t="array" ref="Q42">_xlfn.IFS(P42=0,"",P42&lt;4.1,"Riesgo bajo",P42=5,"Riesgo medio",P42&lt;7.1,"Riesgo alto",P42&lt;10.1,"Riesgo extremo")</f>
        <v/>
      </c>
      <c r="R42" s="147"/>
      <c r="S42" s="147"/>
      <c r="T42" s="147"/>
      <c r="U42" s="147"/>
      <c r="V42" s="147"/>
      <c r="W42" s="147"/>
    </row>
    <row r="43" spans="1:23" s="149" customFormat="1" ht="55.2" customHeight="1" x14ac:dyDescent="0.25">
      <c r="A43" s="138">
        <v>38</v>
      </c>
      <c r="B43" s="145"/>
      <c r="C43" s="145"/>
      <c r="D43" s="145"/>
      <c r="E43" s="145"/>
      <c r="F43" s="148"/>
      <c r="G43" s="147"/>
      <c r="H43" s="146"/>
      <c r="I43" s="146"/>
      <c r="J43" s="146">
        <f t="shared" si="0"/>
        <v>0</v>
      </c>
      <c r="K43" s="143" t="str" cm="1">
        <f t="array" ref="K43">_xlfn.IFS(J43=0,"",J43&lt;4.1,"Riesgo bajo",J43=5,"Riesgo medio",J43&lt;7.1,"Riesgo alto",J43&lt;10.1,"Riesgo extremo")</f>
        <v/>
      </c>
      <c r="L43" s="147"/>
      <c r="M43" s="147"/>
      <c r="N43" s="146"/>
      <c r="O43" s="146"/>
      <c r="P43" s="146">
        <f t="shared" si="1"/>
        <v>0</v>
      </c>
      <c r="Q43" s="143" t="str" cm="1">
        <f t="array" ref="Q43">_xlfn.IFS(P43=0,"",P43&lt;4.1,"Riesgo bajo",P43=5,"Riesgo medio",P43&lt;7.1,"Riesgo alto",P43&lt;10.1,"Riesgo extremo")</f>
        <v/>
      </c>
      <c r="R43" s="147"/>
      <c r="S43" s="147"/>
      <c r="T43" s="147"/>
      <c r="U43" s="147"/>
      <c r="V43" s="147"/>
      <c r="W43" s="147"/>
    </row>
    <row r="44" spans="1:23" s="149" customFormat="1" ht="55.2" customHeight="1" x14ac:dyDescent="0.25">
      <c r="A44" s="138">
        <v>39</v>
      </c>
      <c r="B44" s="145"/>
      <c r="C44" s="145"/>
      <c r="D44" s="145"/>
      <c r="E44" s="145"/>
      <c r="F44" s="148"/>
      <c r="G44" s="147"/>
      <c r="H44" s="146"/>
      <c r="I44" s="146"/>
      <c r="J44" s="146">
        <f t="shared" si="0"/>
        <v>0</v>
      </c>
      <c r="K44" s="143" t="str" cm="1">
        <f t="array" ref="K44">_xlfn.IFS(J44=0,"",J44&lt;4.1,"Riesgo bajo",J44=5,"Riesgo medio",J44&lt;7.1,"Riesgo alto",J44&lt;10.1,"Riesgo extremo")</f>
        <v/>
      </c>
      <c r="L44" s="147"/>
      <c r="M44" s="147"/>
      <c r="N44" s="146"/>
      <c r="O44" s="146"/>
      <c r="P44" s="146">
        <f t="shared" si="1"/>
        <v>0</v>
      </c>
      <c r="Q44" s="143" t="str" cm="1">
        <f t="array" ref="Q44">_xlfn.IFS(P44=0,"",P44&lt;4.1,"Riesgo bajo",P44=5,"Riesgo medio",P44&lt;7.1,"Riesgo alto",P44&lt;10.1,"Riesgo extremo")</f>
        <v/>
      </c>
      <c r="R44" s="147"/>
      <c r="S44" s="147"/>
      <c r="T44" s="147"/>
      <c r="U44" s="147"/>
      <c r="V44" s="147"/>
      <c r="W44" s="147"/>
    </row>
    <row r="45" spans="1:23" s="149" customFormat="1" ht="55.2" customHeight="1" x14ac:dyDescent="0.25">
      <c r="A45" s="138">
        <v>40</v>
      </c>
      <c r="B45" s="145"/>
      <c r="C45" s="145"/>
      <c r="D45" s="145"/>
      <c r="E45" s="145"/>
      <c r="F45" s="148"/>
      <c r="G45" s="147"/>
      <c r="H45" s="146"/>
      <c r="I45" s="146"/>
      <c r="J45" s="146">
        <f t="shared" si="0"/>
        <v>0</v>
      </c>
      <c r="K45" s="143" t="str" cm="1">
        <f t="array" ref="K45">_xlfn.IFS(J45=0,"",J45&lt;4.1,"Riesgo bajo",J45=5,"Riesgo medio",J45&lt;7.1,"Riesgo alto",J45&lt;10.1,"Riesgo extremo")</f>
        <v/>
      </c>
      <c r="L45" s="147"/>
      <c r="M45" s="147"/>
      <c r="N45" s="146"/>
      <c r="O45" s="146"/>
      <c r="P45" s="146">
        <f t="shared" si="1"/>
        <v>0</v>
      </c>
      <c r="Q45" s="143" t="str" cm="1">
        <f t="array" ref="Q45">_xlfn.IFS(P45=0,"",P45&lt;4.1,"Riesgo bajo",P45=5,"Riesgo medio",P45&lt;7.1,"Riesgo alto",P45&lt;10.1,"Riesgo extremo")</f>
        <v/>
      </c>
      <c r="R45" s="147"/>
      <c r="S45" s="147"/>
      <c r="T45" s="147"/>
      <c r="U45" s="147"/>
      <c r="V45" s="147"/>
      <c r="W45" s="147"/>
    </row>
    <row r="46" spans="1:23" s="149" customFormat="1" ht="55.2" customHeight="1" x14ac:dyDescent="0.25">
      <c r="A46" s="138">
        <v>41</v>
      </c>
      <c r="B46" s="145"/>
      <c r="C46" s="145"/>
      <c r="D46" s="145"/>
      <c r="E46" s="145"/>
      <c r="F46" s="148"/>
      <c r="G46" s="147"/>
      <c r="H46" s="146"/>
      <c r="I46" s="146"/>
      <c r="J46" s="146">
        <f t="shared" si="0"/>
        <v>0</v>
      </c>
      <c r="K46" s="143" t="str" cm="1">
        <f t="array" ref="K46">_xlfn.IFS(J46=0,"",J46&lt;4.1,"Riesgo bajo",J46=5,"Riesgo medio",J46&lt;7.1,"Riesgo alto",J46&lt;10.1,"Riesgo extremo")</f>
        <v/>
      </c>
      <c r="L46" s="147"/>
      <c r="M46" s="147"/>
      <c r="N46" s="146"/>
      <c r="O46" s="146"/>
      <c r="P46" s="146">
        <f t="shared" si="1"/>
        <v>0</v>
      </c>
      <c r="Q46" s="143" t="str" cm="1">
        <f t="array" ref="Q46">_xlfn.IFS(P46=0,"",P46&lt;4.1,"Riesgo bajo",P46=5,"Riesgo medio",P46&lt;7.1,"Riesgo alto",P46&lt;10.1,"Riesgo extremo")</f>
        <v/>
      </c>
      <c r="R46" s="147"/>
      <c r="S46" s="147"/>
      <c r="T46" s="147"/>
      <c r="U46" s="147"/>
      <c r="V46" s="147"/>
      <c r="W46" s="147"/>
    </row>
    <row r="47" spans="1:23" s="149" customFormat="1" ht="55.2" customHeight="1" x14ac:dyDescent="0.25">
      <c r="A47" s="138">
        <v>42</v>
      </c>
      <c r="B47" s="145"/>
      <c r="C47" s="145"/>
      <c r="D47" s="145"/>
      <c r="E47" s="145"/>
      <c r="F47" s="148"/>
      <c r="G47" s="147"/>
      <c r="H47" s="146"/>
      <c r="I47" s="146"/>
      <c r="J47" s="146">
        <f t="shared" si="0"/>
        <v>0</v>
      </c>
      <c r="K47" s="143" t="str" cm="1">
        <f t="array" ref="K47">_xlfn.IFS(J47=0,"",J47&lt;4.1,"Riesgo bajo",J47=5,"Riesgo medio",J47&lt;7.1,"Riesgo alto",J47&lt;10.1,"Riesgo extremo")</f>
        <v/>
      </c>
      <c r="L47" s="147"/>
      <c r="M47" s="147"/>
      <c r="N47" s="146"/>
      <c r="O47" s="146"/>
      <c r="P47" s="146">
        <f t="shared" si="1"/>
        <v>0</v>
      </c>
      <c r="Q47" s="143" t="str" cm="1">
        <f t="array" ref="Q47">_xlfn.IFS(P47=0,"",P47&lt;4.1,"Riesgo bajo",P47=5,"Riesgo medio",P47&lt;7.1,"Riesgo alto",P47&lt;10.1,"Riesgo extremo")</f>
        <v/>
      </c>
      <c r="R47" s="147"/>
      <c r="S47" s="147"/>
      <c r="T47" s="147"/>
      <c r="U47" s="147"/>
      <c r="V47" s="147"/>
      <c r="W47" s="147"/>
    </row>
    <row r="48" spans="1:23" s="149" customFormat="1" ht="55.2" customHeight="1" x14ac:dyDescent="0.25">
      <c r="A48" s="138">
        <v>43</v>
      </c>
      <c r="B48" s="145"/>
      <c r="C48" s="145"/>
      <c r="D48" s="145"/>
      <c r="E48" s="145"/>
      <c r="F48" s="148"/>
      <c r="G48" s="147"/>
      <c r="H48" s="146"/>
      <c r="I48" s="146"/>
      <c r="J48" s="146">
        <f t="shared" si="0"/>
        <v>0</v>
      </c>
      <c r="K48" s="143" t="str" cm="1">
        <f t="array" ref="K48">_xlfn.IFS(J48=0,"",J48&lt;4.1,"Riesgo bajo",J48=5,"Riesgo medio",J48&lt;7.1,"Riesgo alto",J48&lt;10.1,"Riesgo extremo")</f>
        <v/>
      </c>
      <c r="L48" s="147"/>
      <c r="M48" s="148"/>
      <c r="N48" s="146"/>
      <c r="O48" s="146"/>
      <c r="P48" s="146">
        <f t="shared" si="1"/>
        <v>0</v>
      </c>
      <c r="Q48" s="143" t="str" cm="1">
        <f t="array" ref="Q48">_xlfn.IFS(P48=0,"",P48&lt;4.1,"Riesgo bajo",P48=5,"Riesgo medio",P48&lt;7.1,"Riesgo alto",P48&lt;10.1,"Riesgo extremo")</f>
        <v/>
      </c>
      <c r="R48" s="147"/>
      <c r="S48" s="147"/>
      <c r="T48" s="147"/>
      <c r="U48" s="147"/>
      <c r="V48" s="147"/>
      <c r="W48" s="147"/>
    </row>
    <row r="49" spans="1:1" x14ac:dyDescent="0.25">
      <c r="A49" s="138"/>
    </row>
  </sheetData>
  <mergeCells count="21">
    <mergeCell ref="A1:W1"/>
    <mergeCell ref="A2:W2"/>
    <mergeCell ref="A3:A4"/>
    <mergeCell ref="B3:B4"/>
    <mergeCell ref="C3:C4"/>
    <mergeCell ref="D3:D4"/>
    <mergeCell ref="E3:E4"/>
    <mergeCell ref="F3:F4"/>
    <mergeCell ref="G3:G4"/>
    <mergeCell ref="H3:H4"/>
    <mergeCell ref="I3:I4"/>
    <mergeCell ref="J3:J4"/>
    <mergeCell ref="K3:K4"/>
    <mergeCell ref="M3:M4"/>
    <mergeCell ref="N3:Q3"/>
    <mergeCell ref="L3:L4"/>
    <mergeCell ref="R3:R4"/>
    <mergeCell ref="S3:S4"/>
    <mergeCell ref="T3:T4"/>
    <mergeCell ref="U3:U4"/>
    <mergeCell ref="V3:W3"/>
  </mergeCells>
  <conditionalFormatting sqref="K5:K48 Q5:Q48">
    <cfRule type="containsText" dxfId="21" priority="8" operator="containsText" text="Riesgo extremo">
      <formula>NOT(ISERROR(SEARCH("Riesgo extremo",K5)))</formula>
    </cfRule>
    <cfRule type="containsText" dxfId="20" priority="9" operator="containsText" text="Riesgo alto">
      <formula>NOT(ISERROR(SEARCH("Riesgo alto",K5)))</formula>
    </cfRule>
    <cfRule type="containsText" dxfId="19" priority="10" operator="containsText" text="Riesgo medio">
      <formula>NOT(ISERROR(SEARCH("Riesgo medio",K5)))</formula>
    </cfRule>
    <cfRule type="containsText" dxfId="18" priority="11" operator="containsText" text="Riesgo bajo">
      <formula>NOT(ISERROR(SEARCH("Riesgo bajo",K5)))</formula>
    </cfRule>
    <cfRule type="colorScale" priority="12">
      <colorScale>
        <cfvo type="num" val="6"/>
        <cfvo type="num" val="7"/>
        <color rgb="FFFF7128"/>
        <color theme="9" tint="-0.249977111117893"/>
      </colorScale>
    </cfRule>
    <cfRule type="colorScale" priority="13">
      <colorScale>
        <cfvo type="num" val="5"/>
        <cfvo type="num" val="5"/>
        <color rgb="FFFFFF00"/>
        <color rgb="FFFFFF00"/>
      </colorScale>
    </cfRule>
    <cfRule type="colorScale" priority="14">
      <colorScale>
        <cfvo type="num" val="2"/>
        <cfvo type="num" val="4"/>
        <color rgb="FF4E8F00"/>
        <color rgb="FF4E8F00"/>
      </colorScale>
    </cfRule>
  </conditionalFormatting>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0">
        <x14:dataValidation type="list" allowBlank="1" showInputMessage="1" showErrorMessage="1" xr:uid="{C52A3D13-692B-8B42-AC04-B34818660FEC}">
          <x14:formula1>
            <xm:f>Lista!$F$5:$F$6</xm:f>
          </x14:formula1>
          <xm:sqref>L21:L22 L6 L8:L16 L18:L19</xm:sqref>
        </x14:dataValidation>
        <x14:dataValidation type="list" allowBlank="1" showInputMessage="1" showErrorMessage="1" xr:uid="{5FB68073-61C9-41C2-BD8F-FE3523765892}">
          <x14:formula1>
            <xm:f>Lista!$F$5:$F$7</xm:f>
          </x14:formula1>
          <xm:sqref>L5 L23 L36:L48 L32 L34</xm:sqref>
        </x14:dataValidation>
        <x14:dataValidation type="list" allowBlank="1" showInputMessage="1" showErrorMessage="1" xr:uid="{A236F39F-3CD5-4B4A-A1BF-B521B81CF3FB}">
          <x14:formula1>
            <xm:f>Lista!$B$5:$B$6</xm:f>
          </x14:formula1>
          <xm:sqref>B5:B48</xm:sqref>
        </x14:dataValidation>
        <x14:dataValidation type="list" allowBlank="1" showInputMessage="1" showErrorMessage="1" xr:uid="{78542A34-41CE-1941-9CD6-79143D7A79F7}">
          <x14:formula1>
            <xm:f>Lista!$C$5:$C$6</xm:f>
          </x14:formula1>
          <xm:sqref>C5:C48</xm:sqref>
        </x14:dataValidation>
        <x14:dataValidation type="list" allowBlank="1" showInputMessage="1" showErrorMessage="1" xr:uid="{11A565D8-EF62-584F-8327-6B9FF7ED339F}">
          <x14:formula1>
            <xm:f>Lista!$D$5:$D$8</xm:f>
          </x14:formula1>
          <xm:sqref>D5:D48</xm:sqref>
        </x14:dataValidation>
        <x14:dataValidation type="list" allowBlank="1" showInputMessage="1" showErrorMessage="1" xr:uid="{909E7DC9-AF12-814B-8AB5-A845ECA12535}">
          <x14:formula1>
            <xm:f>Lista!$E$5:$E$12</xm:f>
          </x14:formula1>
          <xm:sqref>E5:E48</xm:sqref>
        </x14:dataValidation>
        <x14:dataValidation type="list" allowBlank="1" showInputMessage="1" showErrorMessage="1" xr:uid="{E75CFE14-440E-6749-901E-A6A7E2A9C990}">
          <x14:formula1>
            <xm:f>Lista!$G$5:$G$9</xm:f>
          </x14:formula1>
          <xm:sqref>H5:H48 N5:N48</xm:sqref>
        </x14:dataValidation>
        <x14:dataValidation type="list" allowBlank="1" showInputMessage="1" showErrorMessage="1" xr:uid="{E4408057-34FE-344B-9805-32AFC5EB5FBE}">
          <x14:formula1>
            <xm:f>Lista!$H$5:$H$9</xm:f>
          </x14:formula1>
          <xm:sqref>I5:I48 O5:O48</xm:sqref>
        </x14:dataValidation>
        <x14:dataValidation type="list" allowBlank="1" showInputMessage="1" showErrorMessage="1" xr:uid="{60666C7A-B480-8949-A922-87B3F2E9F0FA}">
          <x14:formula1>
            <xm:f>Lista!$J$5:$J$6</xm:f>
          </x14:formula1>
          <xm:sqref>Y5:Y48</xm:sqref>
        </x14:dataValidation>
        <x14:dataValidation type="list" allowBlank="1" showInputMessage="1" showErrorMessage="1" xr:uid="{41C4FFC2-972D-5547-B71A-224D63CDD147}">
          <x14:formula1>
            <xm:f>Lista!$I$5:$I$6</xm:f>
          </x14:formula1>
          <xm:sqref>R5:R48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A1C8-3F0A-4346-9E15-1162023F751F}">
  <sheetPr>
    <tabColor theme="3" tint="-0.499984740745262"/>
  </sheetPr>
  <dimension ref="A1"/>
  <sheetViews>
    <sheetView showGridLines="0" workbookViewId="0">
      <selection activeCell="R18" sqref="R18"/>
    </sheetView>
  </sheetViews>
  <sheetFormatPr baseColWidth="10" defaultColWidth="12" defaultRowHeight="13.2" x14ac:dyDescent="0.25"/>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8C46-012C-6D40-A40E-B955C62C6305}">
  <dimension ref="B4:J12"/>
  <sheetViews>
    <sheetView topLeftCell="E1" zoomScale="220" workbookViewId="0">
      <selection activeCell="F7" sqref="F7"/>
    </sheetView>
  </sheetViews>
  <sheetFormatPr baseColWidth="10" defaultColWidth="12" defaultRowHeight="13.2" x14ac:dyDescent="0.25"/>
  <cols>
    <col min="5" max="5" width="31.77734375" customWidth="1"/>
    <col min="6" max="6" width="31.44140625" customWidth="1"/>
    <col min="7" max="8" width="13.77734375" customWidth="1"/>
    <col min="9" max="9" width="19.109375" customWidth="1"/>
    <col min="10" max="10" width="24" customWidth="1"/>
  </cols>
  <sheetData>
    <row r="4" spans="2:10" s="47" customFormat="1" ht="40.200000000000003" customHeight="1" x14ac:dyDescent="0.25">
      <c r="B4" s="127" t="s">
        <v>2</v>
      </c>
      <c r="C4" s="128" t="s">
        <v>3</v>
      </c>
      <c r="D4" s="128" t="s">
        <v>4</v>
      </c>
      <c r="E4" s="128" t="s">
        <v>175</v>
      </c>
      <c r="F4" s="87" t="s">
        <v>176</v>
      </c>
      <c r="G4" s="87" t="s">
        <v>8</v>
      </c>
      <c r="H4" s="87" t="s">
        <v>9</v>
      </c>
      <c r="I4" s="88" t="s">
        <v>177</v>
      </c>
      <c r="J4" s="88" t="s">
        <v>178</v>
      </c>
    </row>
    <row r="5" spans="2:10" x14ac:dyDescent="0.25">
      <c r="B5" s="59" t="s">
        <v>24</v>
      </c>
      <c r="C5" s="60" t="s">
        <v>48</v>
      </c>
      <c r="D5" s="60" t="s">
        <v>68</v>
      </c>
      <c r="E5" s="60" t="s">
        <v>161</v>
      </c>
      <c r="F5" s="60" t="s">
        <v>30</v>
      </c>
      <c r="G5" s="60">
        <v>1</v>
      </c>
      <c r="H5" s="60">
        <v>1</v>
      </c>
      <c r="I5" s="86" t="s">
        <v>43</v>
      </c>
      <c r="J5" s="86" t="s">
        <v>179</v>
      </c>
    </row>
    <row r="6" spans="2:10" x14ac:dyDescent="0.25">
      <c r="B6" s="59" t="s">
        <v>57</v>
      </c>
      <c r="C6" s="60" t="s">
        <v>25</v>
      </c>
      <c r="D6" s="60" t="s">
        <v>26</v>
      </c>
      <c r="E6" s="60" t="s">
        <v>180</v>
      </c>
      <c r="F6" s="60" t="s">
        <v>61</v>
      </c>
      <c r="G6" s="60">
        <v>2</v>
      </c>
      <c r="H6" s="60">
        <v>2</v>
      </c>
      <c r="I6" s="86" t="s">
        <v>32</v>
      </c>
      <c r="J6" s="86" t="s">
        <v>38</v>
      </c>
    </row>
    <row r="7" spans="2:10" x14ac:dyDescent="0.25">
      <c r="C7" s="60"/>
      <c r="D7" s="60" t="s">
        <v>39</v>
      </c>
      <c r="E7" s="60" t="s">
        <v>27</v>
      </c>
      <c r="F7" s="60" t="s">
        <v>121</v>
      </c>
      <c r="G7" s="60">
        <v>3</v>
      </c>
      <c r="H7" s="60">
        <v>3</v>
      </c>
    </row>
    <row r="8" spans="2:10" x14ac:dyDescent="0.25">
      <c r="C8" s="60"/>
      <c r="D8" s="60" t="s">
        <v>58</v>
      </c>
      <c r="E8" s="60" t="s">
        <v>181</v>
      </c>
      <c r="F8" s="60" t="s">
        <v>182</v>
      </c>
      <c r="G8" s="60">
        <v>4</v>
      </c>
      <c r="H8" s="60">
        <v>4</v>
      </c>
    </row>
    <row r="9" spans="2:10" x14ac:dyDescent="0.25">
      <c r="C9" s="60"/>
      <c r="D9" s="60"/>
      <c r="E9" s="60" t="s">
        <v>183</v>
      </c>
      <c r="F9" s="60"/>
      <c r="G9" s="60">
        <v>5</v>
      </c>
      <c r="H9" s="60">
        <v>5</v>
      </c>
    </row>
    <row r="10" spans="2:10" x14ac:dyDescent="0.25">
      <c r="C10" s="60"/>
      <c r="D10" s="60"/>
      <c r="E10" s="60" t="s">
        <v>118</v>
      </c>
      <c r="F10" s="60"/>
      <c r="G10" s="60"/>
      <c r="H10" s="60"/>
    </row>
    <row r="11" spans="2:10" x14ac:dyDescent="0.25">
      <c r="C11" s="60"/>
      <c r="D11" s="60"/>
      <c r="E11" s="60" t="s">
        <v>184</v>
      </c>
      <c r="F11" s="60"/>
      <c r="G11" s="60"/>
      <c r="H11" s="60"/>
    </row>
    <row r="12" spans="2:10" x14ac:dyDescent="0.25">
      <c r="C12" s="60"/>
      <c r="D12" s="60"/>
      <c r="E12" s="60" t="s">
        <v>123</v>
      </c>
      <c r="F12" s="60"/>
      <c r="G12" s="60"/>
      <c r="H12" s="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FEBD-AF21-9D47-B5B3-FD9CCFD05148}">
  <sheetPr>
    <tabColor theme="4" tint="0.79998168889431442"/>
  </sheetPr>
  <dimension ref="A1:X51"/>
  <sheetViews>
    <sheetView zoomScale="225" workbookViewId="0">
      <selection activeCell="F12" sqref="F12"/>
    </sheetView>
  </sheetViews>
  <sheetFormatPr baseColWidth="10" defaultColWidth="9" defaultRowHeight="13.2" x14ac:dyDescent="0.25"/>
  <cols>
    <col min="1" max="2" width="2.109375" customWidth="1"/>
    <col min="3" max="3" width="2.77734375" customWidth="1"/>
    <col min="4" max="4" width="3.44140625" customWidth="1"/>
    <col min="5" max="5" width="3.109375" customWidth="1"/>
    <col min="6" max="6" width="20.109375" customWidth="1"/>
    <col min="7" max="7" width="9.44140625" customWidth="1"/>
    <col min="8" max="8" width="4.44140625" customWidth="1"/>
    <col min="9" max="9" width="4.109375" customWidth="1"/>
    <col min="10" max="10" width="4.44140625" customWidth="1"/>
    <col min="11" max="11" width="4.109375" customWidth="1"/>
    <col min="12" max="12" width="4.44140625" customWidth="1"/>
    <col min="13" max="13" width="5.44140625" customWidth="1"/>
    <col min="14" max="14" width="27.109375" customWidth="1"/>
    <col min="15" max="15" width="4.44140625" customWidth="1"/>
    <col min="16" max="17" width="4.77734375" customWidth="1"/>
    <col min="18" max="18" width="4.44140625" customWidth="1"/>
    <col min="19" max="19" width="6" customWidth="1"/>
    <col min="20" max="20" width="6.44140625" customWidth="1"/>
    <col min="21" max="21" width="7.109375" customWidth="1"/>
    <col min="22" max="22" width="7.77734375" customWidth="1"/>
    <col min="23" max="23" width="13.109375" customWidth="1"/>
    <col min="24" max="24" width="7.44140625" customWidth="1"/>
  </cols>
  <sheetData>
    <row r="1" spans="1:24" ht="7.2" customHeight="1" x14ac:dyDescent="0.25">
      <c r="A1" s="179" t="s">
        <v>185</v>
      </c>
      <c r="B1" s="180"/>
      <c r="C1" s="180"/>
      <c r="D1" s="180"/>
      <c r="E1" s="180"/>
      <c r="F1" s="180"/>
      <c r="G1" s="180"/>
      <c r="H1" s="180"/>
      <c r="I1" s="180"/>
      <c r="J1" s="180"/>
      <c r="K1" s="180"/>
      <c r="L1" s="180"/>
      <c r="M1" s="180"/>
      <c r="N1" s="180"/>
      <c r="O1" s="180"/>
      <c r="P1" s="180"/>
      <c r="Q1" s="180"/>
      <c r="R1" s="180"/>
      <c r="S1" s="180"/>
      <c r="T1" s="180"/>
      <c r="U1" s="180"/>
      <c r="V1" s="180"/>
      <c r="W1" s="180"/>
      <c r="X1" s="181"/>
    </row>
    <row r="2" spans="1:24" ht="7.2" customHeight="1" x14ac:dyDescent="0.25">
      <c r="A2" s="182" t="s">
        <v>186</v>
      </c>
      <c r="B2" s="183"/>
      <c r="C2" s="183"/>
      <c r="D2" s="183"/>
      <c r="E2" s="183"/>
      <c r="F2" s="183"/>
      <c r="G2" s="183"/>
      <c r="H2" s="183"/>
      <c r="I2" s="183"/>
      <c r="J2" s="183"/>
      <c r="K2" s="183"/>
      <c r="L2" s="183"/>
      <c r="M2" s="183"/>
      <c r="N2" s="183"/>
      <c r="O2" s="183"/>
      <c r="P2" s="183"/>
      <c r="Q2" s="183"/>
      <c r="R2" s="183"/>
      <c r="S2" s="183"/>
      <c r="T2" s="183"/>
      <c r="U2" s="183"/>
      <c r="V2" s="183"/>
      <c r="W2" s="183"/>
      <c r="X2" s="184"/>
    </row>
    <row r="3" spans="1:24" ht="16.5" customHeight="1" x14ac:dyDescent="0.25">
      <c r="A3" s="185" t="s">
        <v>187</v>
      </c>
      <c r="B3" s="185" t="s">
        <v>188</v>
      </c>
      <c r="C3" s="185" t="s">
        <v>189</v>
      </c>
      <c r="D3" s="185" t="s">
        <v>190</v>
      </c>
      <c r="E3" s="187" t="s">
        <v>191</v>
      </c>
      <c r="F3" s="189" t="s">
        <v>192</v>
      </c>
      <c r="G3" s="189" t="s">
        <v>193</v>
      </c>
      <c r="H3" s="187" t="s">
        <v>194</v>
      </c>
      <c r="I3" s="185" t="s">
        <v>195</v>
      </c>
      <c r="J3" s="187" t="s">
        <v>196</v>
      </c>
      <c r="K3" s="187" t="s">
        <v>197</v>
      </c>
      <c r="L3" s="176" t="s">
        <v>198</v>
      </c>
      <c r="M3" s="178"/>
      <c r="N3" s="191" t="s">
        <v>199</v>
      </c>
      <c r="O3" s="176" t="s">
        <v>200</v>
      </c>
      <c r="P3" s="177"/>
      <c r="Q3" s="177"/>
      <c r="R3" s="178"/>
      <c r="S3" s="170" t="s">
        <v>201</v>
      </c>
      <c r="T3" s="170" t="s">
        <v>202</v>
      </c>
      <c r="U3" s="170" t="s">
        <v>203</v>
      </c>
      <c r="V3" s="172" t="s">
        <v>204</v>
      </c>
      <c r="W3" s="174" t="s">
        <v>205</v>
      </c>
      <c r="X3" s="175"/>
    </row>
    <row r="4" spans="1:24" ht="24.75" customHeight="1" x14ac:dyDescent="0.15">
      <c r="A4" s="186"/>
      <c r="B4" s="186"/>
      <c r="C4" s="186"/>
      <c r="D4" s="186"/>
      <c r="E4" s="188"/>
      <c r="F4" s="190"/>
      <c r="G4" s="190"/>
      <c r="H4" s="188"/>
      <c r="I4" s="186"/>
      <c r="J4" s="188"/>
      <c r="K4" s="188"/>
      <c r="L4" s="61" t="s">
        <v>206</v>
      </c>
      <c r="M4" s="62" t="s">
        <v>207</v>
      </c>
      <c r="N4" s="192"/>
      <c r="O4" s="63" t="s">
        <v>208</v>
      </c>
      <c r="P4" s="63" t="s">
        <v>209</v>
      </c>
      <c r="Q4" s="63" t="s">
        <v>210</v>
      </c>
      <c r="R4" s="63" t="s">
        <v>211</v>
      </c>
      <c r="S4" s="171"/>
      <c r="T4" s="171"/>
      <c r="U4" s="171"/>
      <c r="V4" s="173"/>
      <c r="W4" s="64" t="s">
        <v>212</v>
      </c>
      <c r="X4" s="65" t="s">
        <v>213</v>
      </c>
    </row>
    <row r="5" spans="1:24" ht="39.450000000000003" customHeight="1" x14ac:dyDescent="0.15">
      <c r="A5" s="66">
        <v>1</v>
      </c>
      <c r="B5" s="67" t="s">
        <v>214</v>
      </c>
      <c r="C5" s="67" t="s">
        <v>215</v>
      </c>
      <c r="D5" s="68" t="s">
        <v>216</v>
      </c>
      <c r="E5" s="68" t="s">
        <v>217</v>
      </c>
      <c r="F5" s="69" t="s">
        <v>218</v>
      </c>
      <c r="G5" s="70" t="s">
        <v>219</v>
      </c>
      <c r="H5" s="66">
        <v>2</v>
      </c>
      <c r="I5" s="66">
        <v>3</v>
      </c>
      <c r="J5" s="66">
        <v>5</v>
      </c>
      <c r="K5" s="71" t="s">
        <v>220</v>
      </c>
      <c r="L5" s="72" t="s">
        <v>221</v>
      </c>
      <c r="M5" s="7"/>
      <c r="N5" s="70" t="s">
        <v>222</v>
      </c>
      <c r="O5" s="66">
        <v>2</v>
      </c>
      <c r="P5" s="66">
        <v>1</v>
      </c>
      <c r="Q5" s="66">
        <v>3</v>
      </c>
      <c r="R5" s="73" t="s">
        <v>223</v>
      </c>
      <c r="S5" s="74" t="s">
        <v>224</v>
      </c>
      <c r="T5" s="75" t="s">
        <v>225</v>
      </c>
      <c r="U5" s="70" t="s">
        <v>226</v>
      </c>
      <c r="V5" s="70" t="s">
        <v>227</v>
      </c>
      <c r="W5" s="70" t="s">
        <v>228</v>
      </c>
      <c r="X5" s="72" t="s">
        <v>229</v>
      </c>
    </row>
    <row r="6" spans="1:24" ht="33.450000000000003" customHeight="1" x14ac:dyDescent="0.15">
      <c r="A6" s="66">
        <v>2</v>
      </c>
      <c r="B6" s="68" t="s">
        <v>214</v>
      </c>
      <c r="C6" s="68" t="s">
        <v>230</v>
      </c>
      <c r="D6" s="68" t="s">
        <v>216</v>
      </c>
      <c r="E6" s="68" t="s">
        <v>217</v>
      </c>
      <c r="F6" s="76" t="s">
        <v>231</v>
      </c>
      <c r="G6" s="70" t="s">
        <v>232</v>
      </c>
      <c r="H6" s="66">
        <v>4</v>
      </c>
      <c r="I6" s="66">
        <v>4</v>
      </c>
      <c r="J6" s="66">
        <v>8</v>
      </c>
      <c r="K6" s="77" t="s">
        <v>233</v>
      </c>
      <c r="L6" s="7"/>
      <c r="M6" s="74" t="s">
        <v>221</v>
      </c>
      <c r="N6" s="70" t="s">
        <v>234</v>
      </c>
      <c r="O6" s="66">
        <v>2</v>
      </c>
      <c r="P6" s="66">
        <v>3</v>
      </c>
      <c r="Q6" s="66">
        <v>5</v>
      </c>
      <c r="R6" s="71" t="s">
        <v>220</v>
      </c>
      <c r="S6" s="74" t="s">
        <v>235</v>
      </c>
      <c r="T6" s="75" t="s">
        <v>236</v>
      </c>
      <c r="U6" s="75" t="s">
        <v>237</v>
      </c>
      <c r="V6" s="75" t="s">
        <v>238</v>
      </c>
      <c r="W6" s="75" t="s">
        <v>239</v>
      </c>
      <c r="X6" s="75" t="s">
        <v>240</v>
      </c>
    </row>
    <row r="7" spans="1:24" ht="18" customHeight="1" x14ac:dyDescent="0.15">
      <c r="A7" s="66">
        <v>3</v>
      </c>
      <c r="B7" s="68" t="s">
        <v>214</v>
      </c>
      <c r="C7" s="68" t="s">
        <v>230</v>
      </c>
      <c r="D7" s="68" t="s">
        <v>241</v>
      </c>
      <c r="E7" s="68" t="s">
        <v>242</v>
      </c>
      <c r="F7" s="72" t="s">
        <v>243</v>
      </c>
      <c r="G7" s="75" t="s">
        <v>244</v>
      </c>
      <c r="H7" s="66">
        <v>2</v>
      </c>
      <c r="I7" s="66">
        <v>4</v>
      </c>
      <c r="J7" s="66">
        <v>6</v>
      </c>
      <c r="K7" s="78" t="s">
        <v>245</v>
      </c>
      <c r="L7" s="72" t="s">
        <v>221</v>
      </c>
      <c r="M7" s="16"/>
      <c r="N7" s="75" t="s">
        <v>246</v>
      </c>
      <c r="O7" s="66">
        <v>2</v>
      </c>
      <c r="P7" s="66">
        <v>1</v>
      </c>
      <c r="Q7" s="66">
        <v>3</v>
      </c>
      <c r="R7" s="73" t="s">
        <v>223</v>
      </c>
      <c r="S7" s="74" t="s">
        <v>235</v>
      </c>
      <c r="T7" s="72" t="s">
        <v>247</v>
      </c>
      <c r="U7" s="75" t="s">
        <v>248</v>
      </c>
      <c r="V7" s="69" t="s">
        <v>249</v>
      </c>
      <c r="W7" s="79" t="s">
        <v>250</v>
      </c>
      <c r="X7" s="72" t="s">
        <v>229</v>
      </c>
    </row>
    <row r="8" spans="1:24" ht="27.45" customHeight="1" x14ac:dyDescent="0.15">
      <c r="A8" s="66">
        <v>4</v>
      </c>
      <c r="B8" s="68" t="s">
        <v>214</v>
      </c>
      <c r="C8" s="68" t="s">
        <v>230</v>
      </c>
      <c r="D8" s="68" t="s">
        <v>241</v>
      </c>
      <c r="E8" s="68" t="s">
        <v>217</v>
      </c>
      <c r="F8" s="76" t="s">
        <v>251</v>
      </c>
      <c r="G8" s="75" t="s">
        <v>244</v>
      </c>
      <c r="H8" s="66">
        <v>1</v>
      </c>
      <c r="I8" s="66">
        <v>2</v>
      </c>
      <c r="J8" s="66">
        <v>3</v>
      </c>
      <c r="K8" s="73" t="s">
        <v>223</v>
      </c>
      <c r="L8" s="7"/>
      <c r="M8" s="74" t="s">
        <v>221</v>
      </c>
      <c r="N8" s="72" t="s">
        <v>42</v>
      </c>
      <c r="O8" s="66">
        <v>1</v>
      </c>
      <c r="P8" s="66">
        <v>2</v>
      </c>
      <c r="Q8" s="66">
        <v>3</v>
      </c>
      <c r="R8" s="73" t="s">
        <v>223</v>
      </c>
      <c r="S8" s="74" t="s">
        <v>235</v>
      </c>
      <c r="T8" s="45" t="s">
        <v>252</v>
      </c>
      <c r="U8" s="70" t="s">
        <v>44</v>
      </c>
      <c r="V8" s="70" t="s">
        <v>45</v>
      </c>
      <c r="W8" s="75" t="s">
        <v>46</v>
      </c>
      <c r="X8" s="72" t="s">
        <v>47</v>
      </c>
    </row>
    <row r="9" spans="1:24" ht="31.2" customHeight="1" x14ac:dyDescent="0.15">
      <c r="A9" s="66">
        <v>5</v>
      </c>
      <c r="B9" s="68" t="s">
        <v>253</v>
      </c>
      <c r="C9" s="68" t="s">
        <v>215</v>
      </c>
      <c r="D9" s="68" t="s">
        <v>254</v>
      </c>
      <c r="E9" s="68" t="s">
        <v>217</v>
      </c>
      <c r="F9" s="76" t="s">
        <v>255</v>
      </c>
      <c r="G9" s="75" t="s">
        <v>50</v>
      </c>
      <c r="H9" s="66">
        <v>3</v>
      </c>
      <c r="I9" s="66">
        <v>3</v>
      </c>
      <c r="J9" s="66">
        <v>6</v>
      </c>
      <c r="K9" s="78" t="s">
        <v>245</v>
      </c>
      <c r="L9" s="72" t="s">
        <v>221</v>
      </c>
      <c r="M9" s="7"/>
      <c r="N9" s="75" t="s">
        <v>256</v>
      </c>
      <c r="O9" s="66">
        <v>2</v>
      </c>
      <c r="P9" s="66">
        <v>2</v>
      </c>
      <c r="Q9" s="66">
        <v>4</v>
      </c>
      <c r="R9" s="73" t="s">
        <v>223</v>
      </c>
      <c r="S9" s="74" t="s">
        <v>235</v>
      </c>
      <c r="T9" s="72" t="s">
        <v>257</v>
      </c>
      <c r="U9" s="75" t="s">
        <v>258</v>
      </c>
      <c r="V9" s="70" t="s">
        <v>259</v>
      </c>
      <c r="W9" s="70" t="s">
        <v>260</v>
      </c>
      <c r="X9" s="75" t="s">
        <v>56</v>
      </c>
    </row>
    <row r="10" spans="1:24" ht="25.95" customHeight="1" x14ac:dyDescent="0.15">
      <c r="A10" s="66">
        <v>6</v>
      </c>
      <c r="B10" s="68" t="s">
        <v>214</v>
      </c>
      <c r="C10" s="68" t="s">
        <v>230</v>
      </c>
      <c r="D10" s="68" t="s">
        <v>261</v>
      </c>
      <c r="E10" s="129" t="s">
        <v>262</v>
      </c>
      <c r="F10" s="79" t="s">
        <v>263</v>
      </c>
      <c r="G10" s="70" t="s">
        <v>264</v>
      </c>
      <c r="H10" s="66">
        <v>4</v>
      </c>
      <c r="I10" s="66">
        <v>3</v>
      </c>
      <c r="J10" s="66">
        <v>7</v>
      </c>
      <c r="K10" s="78" t="s">
        <v>245</v>
      </c>
      <c r="L10" s="7"/>
      <c r="M10" s="74" t="s">
        <v>221</v>
      </c>
      <c r="N10" s="75" t="s">
        <v>265</v>
      </c>
      <c r="O10" s="66">
        <v>3</v>
      </c>
      <c r="P10" s="66">
        <v>2</v>
      </c>
      <c r="Q10" s="66">
        <v>5</v>
      </c>
      <c r="R10" s="71" t="s">
        <v>220</v>
      </c>
      <c r="S10" s="74" t="s">
        <v>266</v>
      </c>
      <c r="T10" s="75" t="s">
        <v>267</v>
      </c>
      <c r="U10" s="75" t="s">
        <v>268</v>
      </c>
      <c r="V10" s="75" t="s">
        <v>269</v>
      </c>
      <c r="W10" s="75" t="s">
        <v>270</v>
      </c>
      <c r="X10" s="74" t="s">
        <v>271</v>
      </c>
    </row>
    <row r="11" spans="1:24" ht="31.2" customHeight="1" x14ac:dyDescent="0.15">
      <c r="A11" s="66">
        <v>7</v>
      </c>
      <c r="B11" s="68" t="s">
        <v>214</v>
      </c>
      <c r="C11" s="68" t="s">
        <v>230</v>
      </c>
      <c r="D11" s="68" t="s">
        <v>261</v>
      </c>
      <c r="E11" s="129" t="s">
        <v>262</v>
      </c>
      <c r="F11" s="70" t="s">
        <v>272</v>
      </c>
      <c r="G11" s="70" t="s">
        <v>273</v>
      </c>
      <c r="H11" s="66">
        <v>2</v>
      </c>
      <c r="I11" s="66">
        <v>4</v>
      </c>
      <c r="J11" s="66">
        <v>6</v>
      </c>
      <c r="K11" s="78" t="s">
        <v>245</v>
      </c>
      <c r="L11" s="72" t="s">
        <v>221</v>
      </c>
      <c r="M11" s="74" t="s">
        <v>221</v>
      </c>
      <c r="N11" s="75" t="s">
        <v>274</v>
      </c>
      <c r="O11" s="66">
        <v>2</v>
      </c>
      <c r="P11" s="66">
        <v>1</v>
      </c>
      <c r="Q11" s="66">
        <v>3</v>
      </c>
      <c r="R11" s="73" t="s">
        <v>223</v>
      </c>
      <c r="S11" s="74" t="s">
        <v>235</v>
      </c>
      <c r="T11" s="72" t="s">
        <v>247</v>
      </c>
      <c r="U11" s="70" t="s">
        <v>275</v>
      </c>
      <c r="V11" s="75" t="s">
        <v>276</v>
      </c>
      <c r="W11" s="75" t="s">
        <v>277</v>
      </c>
      <c r="X11" s="80" t="s">
        <v>278</v>
      </c>
    </row>
    <row r="12" spans="1:24" ht="26.7" customHeight="1" x14ac:dyDescent="0.15">
      <c r="A12" s="66">
        <v>8</v>
      </c>
      <c r="B12" s="68" t="s">
        <v>253</v>
      </c>
      <c r="C12" s="68" t="s">
        <v>230</v>
      </c>
      <c r="D12" s="68" t="s">
        <v>261</v>
      </c>
      <c r="E12" s="129" t="s">
        <v>279</v>
      </c>
      <c r="F12" s="70" t="s">
        <v>280</v>
      </c>
      <c r="G12" s="70" t="s">
        <v>281</v>
      </c>
      <c r="H12" s="66">
        <v>2</v>
      </c>
      <c r="I12" s="66">
        <v>3</v>
      </c>
      <c r="J12" s="66">
        <v>5</v>
      </c>
      <c r="K12" s="71" t="s">
        <v>220</v>
      </c>
      <c r="L12" s="72" t="s">
        <v>221</v>
      </c>
      <c r="M12" s="7"/>
      <c r="N12" s="72" t="s">
        <v>282</v>
      </c>
      <c r="O12" s="66">
        <v>1</v>
      </c>
      <c r="P12" s="66">
        <v>2</v>
      </c>
      <c r="Q12" s="66">
        <v>3</v>
      </c>
      <c r="R12" s="73" t="s">
        <v>223</v>
      </c>
      <c r="S12" s="74" t="s">
        <v>235</v>
      </c>
      <c r="T12" s="72" t="s">
        <v>257</v>
      </c>
      <c r="U12" s="70" t="s">
        <v>226</v>
      </c>
      <c r="V12" s="70" t="s">
        <v>259</v>
      </c>
      <c r="W12" s="75" t="s">
        <v>283</v>
      </c>
      <c r="X12" s="72" t="s">
        <v>229</v>
      </c>
    </row>
    <row r="13" spans="1:24" ht="26.7" customHeight="1" x14ac:dyDescent="0.15">
      <c r="A13" s="66">
        <v>9</v>
      </c>
      <c r="B13" s="68" t="s">
        <v>214</v>
      </c>
      <c r="C13" s="68" t="s">
        <v>230</v>
      </c>
      <c r="D13" s="68" t="s">
        <v>261</v>
      </c>
      <c r="E13" s="129" t="s">
        <v>279</v>
      </c>
      <c r="F13" s="70" t="s">
        <v>284</v>
      </c>
      <c r="G13" s="70" t="s">
        <v>281</v>
      </c>
      <c r="H13" s="66">
        <v>4</v>
      </c>
      <c r="I13" s="66">
        <v>5</v>
      </c>
      <c r="J13" s="66">
        <v>9</v>
      </c>
      <c r="K13" s="77" t="s">
        <v>233</v>
      </c>
      <c r="L13" s="72" t="s">
        <v>221</v>
      </c>
      <c r="M13" s="74" t="s">
        <v>221</v>
      </c>
      <c r="N13" s="79" t="s">
        <v>285</v>
      </c>
      <c r="O13" s="66">
        <v>2</v>
      </c>
      <c r="P13" s="66">
        <v>3</v>
      </c>
      <c r="Q13" s="66">
        <v>5</v>
      </c>
      <c r="R13" s="71" t="s">
        <v>220</v>
      </c>
      <c r="S13" s="74" t="s">
        <v>235</v>
      </c>
      <c r="T13" s="70" t="s">
        <v>286</v>
      </c>
      <c r="U13" s="75" t="s">
        <v>287</v>
      </c>
      <c r="V13" s="75" t="s">
        <v>269</v>
      </c>
      <c r="W13" s="79" t="s">
        <v>288</v>
      </c>
      <c r="X13" s="74" t="s">
        <v>289</v>
      </c>
    </row>
    <row r="14" spans="1:24" ht="33.450000000000003" customHeight="1" x14ac:dyDescent="0.15">
      <c r="A14" s="66">
        <v>10</v>
      </c>
      <c r="B14" s="68" t="s">
        <v>214</v>
      </c>
      <c r="C14" s="68" t="s">
        <v>230</v>
      </c>
      <c r="D14" s="68" t="s">
        <v>261</v>
      </c>
      <c r="E14" s="68" t="s">
        <v>290</v>
      </c>
      <c r="F14" s="70" t="s">
        <v>291</v>
      </c>
      <c r="G14" s="70" t="s">
        <v>292</v>
      </c>
      <c r="H14" s="66">
        <v>4</v>
      </c>
      <c r="I14" s="66">
        <v>3</v>
      </c>
      <c r="J14" s="66">
        <v>7</v>
      </c>
      <c r="K14" s="78" t="s">
        <v>245</v>
      </c>
      <c r="L14" s="7"/>
      <c r="M14" s="74" t="s">
        <v>221</v>
      </c>
      <c r="N14" s="75" t="s">
        <v>293</v>
      </c>
      <c r="O14" s="66">
        <v>3</v>
      </c>
      <c r="P14" s="66">
        <v>2</v>
      </c>
      <c r="Q14" s="66">
        <v>5</v>
      </c>
      <c r="R14" s="71" t="s">
        <v>220</v>
      </c>
      <c r="S14" s="74" t="s">
        <v>266</v>
      </c>
      <c r="T14" s="75" t="s">
        <v>294</v>
      </c>
      <c r="U14" s="70" t="s">
        <v>295</v>
      </c>
      <c r="V14" s="75" t="s">
        <v>296</v>
      </c>
      <c r="W14" s="69" t="s">
        <v>297</v>
      </c>
      <c r="X14" s="70" t="s">
        <v>298</v>
      </c>
    </row>
    <row r="15" spans="1:24" ht="31.2" customHeight="1" x14ac:dyDescent="0.15">
      <c r="A15" s="66">
        <v>11</v>
      </c>
      <c r="B15" s="68" t="s">
        <v>214</v>
      </c>
      <c r="C15" s="68" t="s">
        <v>230</v>
      </c>
      <c r="D15" s="68" t="s">
        <v>261</v>
      </c>
      <c r="E15" s="68" t="s">
        <v>290</v>
      </c>
      <c r="F15" s="69" t="s">
        <v>299</v>
      </c>
      <c r="G15" s="70" t="s">
        <v>300</v>
      </c>
      <c r="H15" s="66">
        <v>1</v>
      </c>
      <c r="I15" s="66">
        <v>2</v>
      </c>
      <c r="J15" s="66">
        <v>3</v>
      </c>
      <c r="K15" s="73" t="s">
        <v>223</v>
      </c>
      <c r="L15" s="7"/>
      <c r="M15" s="74" t="s">
        <v>221</v>
      </c>
      <c r="N15" s="75" t="s">
        <v>301</v>
      </c>
      <c r="O15" s="66">
        <v>1</v>
      </c>
      <c r="P15" s="66">
        <v>1</v>
      </c>
      <c r="Q15" s="66">
        <v>2</v>
      </c>
      <c r="R15" s="73" t="s">
        <v>223</v>
      </c>
      <c r="S15" s="74" t="s">
        <v>266</v>
      </c>
      <c r="T15" s="75" t="s">
        <v>302</v>
      </c>
      <c r="U15" s="69" t="s">
        <v>303</v>
      </c>
      <c r="V15" s="75" t="s">
        <v>296</v>
      </c>
      <c r="W15" s="75" t="s">
        <v>304</v>
      </c>
      <c r="X15" s="72" t="s">
        <v>229</v>
      </c>
    </row>
    <row r="16" spans="1:24" ht="31.2" customHeight="1" x14ac:dyDescent="0.15">
      <c r="A16" s="66">
        <v>12</v>
      </c>
      <c r="B16" s="68" t="s">
        <v>214</v>
      </c>
      <c r="C16" s="68" t="s">
        <v>230</v>
      </c>
      <c r="D16" s="68" t="s">
        <v>216</v>
      </c>
      <c r="E16" s="68" t="s">
        <v>217</v>
      </c>
      <c r="F16" s="70" t="s">
        <v>69</v>
      </c>
      <c r="G16" s="131" t="s">
        <v>305</v>
      </c>
      <c r="H16" s="66">
        <v>1</v>
      </c>
      <c r="I16" s="66">
        <v>2</v>
      </c>
      <c r="J16" s="66">
        <v>3</v>
      </c>
      <c r="K16" s="73" t="s">
        <v>223</v>
      </c>
      <c r="L16" s="7"/>
      <c r="M16" s="74" t="s">
        <v>306</v>
      </c>
      <c r="N16" s="70" t="s">
        <v>71</v>
      </c>
      <c r="O16" s="66">
        <v>1</v>
      </c>
      <c r="P16" s="66">
        <v>1</v>
      </c>
      <c r="Q16" s="66">
        <v>2</v>
      </c>
      <c r="R16" s="73" t="s">
        <v>223</v>
      </c>
      <c r="S16" s="74" t="s">
        <v>307</v>
      </c>
      <c r="T16" s="75" t="s">
        <v>308</v>
      </c>
      <c r="U16" s="74" t="s">
        <v>68</v>
      </c>
      <c r="V16" s="75" t="s">
        <v>72</v>
      </c>
      <c r="W16" s="76" t="s">
        <v>66</v>
      </c>
      <c r="X16" s="80" t="s">
        <v>309</v>
      </c>
    </row>
    <row r="17" spans="1:24" ht="24.45" customHeight="1" x14ac:dyDescent="0.15">
      <c r="A17" s="66">
        <v>12</v>
      </c>
      <c r="B17" s="68" t="s">
        <v>214</v>
      </c>
      <c r="C17" s="68" t="s">
        <v>230</v>
      </c>
      <c r="D17" s="68" t="s">
        <v>261</v>
      </c>
      <c r="E17" s="68" t="s">
        <v>217</v>
      </c>
      <c r="F17" s="69" t="s">
        <v>310</v>
      </c>
      <c r="G17" s="69" t="s">
        <v>311</v>
      </c>
      <c r="H17" s="66">
        <v>2</v>
      </c>
      <c r="I17" s="66">
        <v>3</v>
      </c>
      <c r="J17" s="66">
        <v>5</v>
      </c>
      <c r="K17" s="71" t="s">
        <v>220</v>
      </c>
      <c r="L17" s="72" t="s">
        <v>221</v>
      </c>
      <c r="M17" s="74" t="s">
        <v>221</v>
      </c>
      <c r="N17" s="76" t="s">
        <v>312</v>
      </c>
      <c r="O17" s="66">
        <v>2</v>
      </c>
      <c r="P17" s="66">
        <v>2</v>
      </c>
      <c r="Q17" s="66">
        <v>4</v>
      </c>
      <c r="R17" s="73" t="s">
        <v>223</v>
      </c>
      <c r="S17" s="74" t="s">
        <v>235</v>
      </c>
      <c r="T17" s="75" t="s">
        <v>313</v>
      </c>
      <c r="U17" s="69" t="s">
        <v>303</v>
      </c>
      <c r="V17" s="75" t="s">
        <v>296</v>
      </c>
      <c r="W17" s="75" t="s">
        <v>314</v>
      </c>
      <c r="X17" s="72" t="s">
        <v>229</v>
      </c>
    </row>
    <row r="18" spans="1:24" ht="49.95" customHeight="1" x14ac:dyDescent="0.15">
      <c r="A18" s="66">
        <v>13</v>
      </c>
      <c r="B18" s="67" t="s">
        <v>214</v>
      </c>
      <c r="C18" s="67" t="s">
        <v>215</v>
      </c>
      <c r="D18" s="67" t="s">
        <v>261</v>
      </c>
      <c r="E18" s="130" t="s">
        <v>262</v>
      </c>
      <c r="F18" s="72" t="s">
        <v>315</v>
      </c>
      <c r="G18" s="74" t="s">
        <v>316</v>
      </c>
      <c r="H18" s="66">
        <v>2</v>
      </c>
      <c r="I18" s="66">
        <v>5</v>
      </c>
      <c r="J18" s="66">
        <v>7</v>
      </c>
      <c r="K18" s="81" t="s">
        <v>245</v>
      </c>
      <c r="L18" s="72" t="s">
        <v>221</v>
      </c>
      <c r="M18" s="74" t="s">
        <v>306</v>
      </c>
      <c r="N18" s="79" t="s">
        <v>317</v>
      </c>
      <c r="O18" s="66">
        <v>1</v>
      </c>
      <c r="P18" s="66">
        <v>2</v>
      </c>
      <c r="Q18" s="66">
        <v>3</v>
      </c>
      <c r="R18" s="73" t="s">
        <v>223</v>
      </c>
      <c r="S18" s="74" t="s">
        <v>318</v>
      </c>
      <c r="T18" s="82" t="s">
        <v>319</v>
      </c>
      <c r="U18" s="70" t="s">
        <v>303</v>
      </c>
      <c r="V18" s="83" t="s">
        <v>296</v>
      </c>
      <c r="W18" s="83" t="s">
        <v>320</v>
      </c>
      <c r="X18" s="74" t="s">
        <v>289</v>
      </c>
    </row>
    <row r="19" spans="1:24" ht="34.950000000000003" customHeight="1" x14ac:dyDescent="0.15">
      <c r="A19" s="66">
        <v>14</v>
      </c>
      <c r="B19" s="68" t="s">
        <v>214</v>
      </c>
      <c r="C19" s="67" t="s">
        <v>230</v>
      </c>
      <c r="D19" s="68" t="s">
        <v>261</v>
      </c>
      <c r="E19" s="129" t="s">
        <v>321</v>
      </c>
      <c r="F19" s="45" t="s">
        <v>322</v>
      </c>
      <c r="G19" s="79" t="s">
        <v>323</v>
      </c>
      <c r="H19" s="66">
        <v>5</v>
      </c>
      <c r="I19" s="66">
        <v>5</v>
      </c>
      <c r="J19" s="66">
        <v>10</v>
      </c>
      <c r="K19" s="77" t="s">
        <v>233</v>
      </c>
      <c r="L19" s="72" t="s">
        <v>221</v>
      </c>
      <c r="M19" s="74" t="s">
        <v>221</v>
      </c>
      <c r="N19" s="45" t="s">
        <v>324</v>
      </c>
      <c r="O19" s="66">
        <v>3</v>
      </c>
      <c r="P19" s="66">
        <v>3</v>
      </c>
      <c r="Q19" s="66">
        <v>6</v>
      </c>
      <c r="R19" s="78" t="s">
        <v>245</v>
      </c>
      <c r="S19" s="74" t="s">
        <v>235</v>
      </c>
      <c r="T19" s="45" t="s">
        <v>325</v>
      </c>
      <c r="U19" s="70" t="s">
        <v>303</v>
      </c>
      <c r="V19" s="83" t="s">
        <v>296</v>
      </c>
      <c r="W19" s="74" t="s">
        <v>326</v>
      </c>
      <c r="X19" s="72" t="s">
        <v>289</v>
      </c>
    </row>
    <row r="20" spans="1:24" ht="41.7" customHeight="1" x14ac:dyDescent="0.15">
      <c r="A20" s="66">
        <v>15</v>
      </c>
      <c r="B20" s="67" t="s">
        <v>214</v>
      </c>
      <c r="C20" s="67" t="s">
        <v>230</v>
      </c>
      <c r="D20" s="68" t="s">
        <v>261</v>
      </c>
      <c r="E20" s="129" t="s">
        <v>321</v>
      </c>
      <c r="F20" s="70" t="s">
        <v>327</v>
      </c>
      <c r="G20" s="79" t="s">
        <v>328</v>
      </c>
      <c r="H20" s="66">
        <v>3</v>
      </c>
      <c r="I20" s="66">
        <v>3</v>
      </c>
      <c r="J20" s="66">
        <v>6</v>
      </c>
      <c r="K20" s="78" t="s">
        <v>245</v>
      </c>
      <c r="L20" s="72" t="s">
        <v>221</v>
      </c>
      <c r="M20" s="74" t="s">
        <v>221</v>
      </c>
      <c r="N20" s="72" t="s">
        <v>329</v>
      </c>
      <c r="O20" s="66">
        <v>2</v>
      </c>
      <c r="P20" s="66">
        <v>3</v>
      </c>
      <c r="Q20" s="66">
        <v>5</v>
      </c>
      <c r="R20" s="71" t="s">
        <v>220</v>
      </c>
      <c r="S20" s="74" t="s">
        <v>235</v>
      </c>
      <c r="T20" s="45" t="s">
        <v>325</v>
      </c>
      <c r="U20" s="70" t="s">
        <v>303</v>
      </c>
      <c r="V20" s="83" t="s">
        <v>296</v>
      </c>
      <c r="W20" s="74" t="s">
        <v>326</v>
      </c>
      <c r="X20" s="72" t="s">
        <v>289</v>
      </c>
    </row>
    <row r="21" spans="1:24" ht="27" customHeight="1" x14ac:dyDescent="0.15">
      <c r="A21" s="66">
        <v>16</v>
      </c>
      <c r="B21" s="68" t="s">
        <v>253</v>
      </c>
      <c r="C21" s="68" t="s">
        <v>230</v>
      </c>
      <c r="D21" s="68" t="s">
        <v>261</v>
      </c>
      <c r="E21" s="68" t="s">
        <v>217</v>
      </c>
      <c r="F21" s="70" t="s">
        <v>59</v>
      </c>
      <c r="G21" s="69" t="s">
        <v>60</v>
      </c>
      <c r="H21" s="66">
        <v>2</v>
      </c>
      <c r="I21" s="66">
        <v>3</v>
      </c>
      <c r="J21" s="66">
        <v>5</v>
      </c>
      <c r="K21" s="71" t="s">
        <v>220</v>
      </c>
      <c r="L21" s="7"/>
      <c r="M21" s="74" t="s">
        <v>221</v>
      </c>
      <c r="N21" s="72" t="s">
        <v>330</v>
      </c>
      <c r="O21" s="66">
        <v>1</v>
      </c>
      <c r="P21" s="66">
        <v>1</v>
      </c>
      <c r="Q21" s="66">
        <v>2</v>
      </c>
      <c r="R21" s="73" t="s">
        <v>223</v>
      </c>
      <c r="S21" s="74" t="s">
        <v>235</v>
      </c>
      <c r="T21" s="72" t="s">
        <v>331</v>
      </c>
      <c r="U21" s="69" t="s">
        <v>64</v>
      </c>
      <c r="V21" s="75" t="s">
        <v>65</v>
      </c>
      <c r="W21" s="76" t="s">
        <v>66</v>
      </c>
      <c r="X21" s="72" t="s">
        <v>289</v>
      </c>
    </row>
    <row r="22" spans="1:24" ht="32.700000000000003" customHeight="1" x14ac:dyDescent="0.15">
      <c r="A22" s="66">
        <v>17</v>
      </c>
      <c r="B22" s="68" t="s">
        <v>253</v>
      </c>
      <c r="C22" s="68" t="s">
        <v>230</v>
      </c>
      <c r="D22" s="68" t="s">
        <v>261</v>
      </c>
      <c r="E22" s="129" t="s">
        <v>262</v>
      </c>
      <c r="F22" s="75" t="s">
        <v>332</v>
      </c>
      <c r="G22" s="69" t="s">
        <v>333</v>
      </c>
      <c r="H22" s="66">
        <v>2</v>
      </c>
      <c r="I22" s="66">
        <v>2</v>
      </c>
      <c r="J22" s="66">
        <v>4</v>
      </c>
      <c r="K22" s="73" t="s">
        <v>223</v>
      </c>
      <c r="L22" s="72" t="s">
        <v>306</v>
      </c>
      <c r="M22" s="74" t="s">
        <v>221</v>
      </c>
      <c r="N22" s="75" t="s">
        <v>334</v>
      </c>
      <c r="O22" s="66">
        <v>1</v>
      </c>
      <c r="P22" s="66">
        <v>2</v>
      </c>
      <c r="Q22" s="66">
        <v>3</v>
      </c>
      <c r="R22" s="73" t="s">
        <v>223</v>
      </c>
      <c r="S22" s="74" t="s">
        <v>235</v>
      </c>
      <c r="T22" s="84" t="s">
        <v>335</v>
      </c>
      <c r="U22" s="70" t="s">
        <v>303</v>
      </c>
      <c r="V22" s="75" t="s">
        <v>296</v>
      </c>
      <c r="W22" s="75" t="s">
        <v>336</v>
      </c>
      <c r="X22" s="72" t="s">
        <v>271</v>
      </c>
    </row>
    <row r="23" spans="1:24" ht="31.2" customHeight="1" x14ac:dyDescent="0.15">
      <c r="A23" s="66">
        <v>18</v>
      </c>
      <c r="B23" s="68" t="s">
        <v>253</v>
      </c>
      <c r="C23" s="68" t="s">
        <v>215</v>
      </c>
      <c r="D23" s="68" t="s">
        <v>261</v>
      </c>
      <c r="E23" s="68" t="s">
        <v>217</v>
      </c>
      <c r="F23" s="70" t="s">
        <v>337</v>
      </c>
      <c r="G23" s="70" t="s">
        <v>338</v>
      </c>
      <c r="H23" s="66">
        <v>2</v>
      </c>
      <c r="I23" s="66">
        <v>3</v>
      </c>
      <c r="J23" s="66">
        <v>5</v>
      </c>
      <c r="K23" s="71" t="s">
        <v>220</v>
      </c>
      <c r="L23" s="7"/>
      <c r="M23" s="74" t="s">
        <v>221</v>
      </c>
      <c r="N23" s="75" t="s">
        <v>339</v>
      </c>
      <c r="O23" s="66">
        <v>1</v>
      </c>
      <c r="P23" s="66">
        <v>3</v>
      </c>
      <c r="Q23" s="66">
        <v>4</v>
      </c>
      <c r="R23" s="73" t="s">
        <v>223</v>
      </c>
      <c r="S23" s="74" t="s">
        <v>235</v>
      </c>
      <c r="T23" s="72" t="s">
        <v>331</v>
      </c>
      <c r="U23" s="70" t="s">
        <v>275</v>
      </c>
      <c r="V23" s="75" t="s">
        <v>296</v>
      </c>
      <c r="W23" s="70" t="s">
        <v>340</v>
      </c>
      <c r="X23" s="75" t="s">
        <v>341</v>
      </c>
    </row>
    <row r="24" spans="1:24" ht="34.950000000000003" customHeight="1" x14ac:dyDescent="0.15">
      <c r="A24" s="66">
        <v>19</v>
      </c>
      <c r="B24" s="68" t="s">
        <v>253</v>
      </c>
      <c r="C24" s="67" t="s">
        <v>230</v>
      </c>
      <c r="D24" s="68" t="s">
        <v>261</v>
      </c>
      <c r="E24" s="68" t="s">
        <v>217</v>
      </c>
      <c r="F24" s="83" t="s">
        <v>342</v>
      </c>
      <c r="G24" s="79" t="s">
        <v>343</v>
      </c>
      <c r="H24" s="66">
        <v>2</v>
      </c>
      <c r="I24" s="66">
        <v>3</v>
      </c>
      <c r="J24" s="66">
        <v>5</v>
      </c>
      <c r="K24" s="71" t="s">
        <v>220</v>
      </c>
      <c r="L24" s="7"/>
      <c r="M24" s="74" t="s">
        <v>221</v>
      </c>
      <c r="N24" s="45" t="s">
        <v>344</v>
      </c>
      <c r="O24" s="66">
        <v>1</v>
      </c>
      <c r="P24" s="66">
        <v>2</v>
      </c>
      <c r="Q24" s="66">
        <v>3</v>
      </c>
      <c r="R24" s="73" t="s">
        <v>223</v>
      </c>
      <c r="S24" s="74" t="s">
        <v>235</v>
      </c>
      <c r="T24" s="83" t="s">
        <v>345</v>
      </c>
      <c r="U24" s="83" t="s">
        <v>287</v>
      </c>
      <c r="V24" s="75" t="s">
        <v>269</v>
      </c>
      <c r="W24" s="72" t="s">
        <v>346</v>
      </c>
      <c r="X24" s="72" t="s">
        <v>271</v>
      </c>
    </row>
    <row r="25" spans="1:24" ht="31.95" customHeight="1" x14ac:dyDescent="0.15">
      <c r="A25" s="66">
        <v>20</v>
      </c>
      <c r="B25" s="68" t="s">
        <v>214</v>
      </c>
      <c r="C25" s="68" t="s">
        <v>230</v>
      </c>
      <c r="D25" s="68" t="s">
        <v>261</v>
      </c>
      <c r="E25" s="68" t="s">
        <v>217</v>
      </c>
      <c r="F25" s="70" t="s">
        <v>347</v>
      </c>
      <c r="G25" s="69" t="s">
        <v>348</v>
      </c>
      <c r="H25" s="66">
        <v>2</v>
      </c>
      <c r="I25" s="66">
        <v>2</v>
      </c>
      <c r="J25" s="66">
        <v>4</v>
      </c>
      <c r="K25" s="73" t="s">
        <v>223</v>
      </c>
      <c r="L25" s="7"/>
      <c r="M25" s="74" t="s">
        <v>221</v>
      </c>
      <c r="N25" s="70" t="s">
        <v>349</v>
      </c>
      <c r="O25" s="66">
        <v>1</v>
      </c>
      <c r="P25" s="66">
        <v>2</v>
      </c>
      <c r="Q25" s="66">
        <v>3</v>
      </c>
      <c r="R25" s="73" t="s">
        <v>223</v>
      </c>
      <c r="S25" s="74" t="s">
        <v>224</v>
      </c>
      <c r="T25" s="75" t="s">
        <v>350</v>
      </c>
      <c r="U25" s="75" t="s">
        <v>351</v>
      </c>
      <c r="V25" s="75" t="s">
        <v>352</v>
      </c>
      <c r="W25" s="72" t="s">
        <v>353</v>
      </c>
      <c r="X25" s="72" t="s">
        <v>229</v>
      </c>
    </row>
    <row r="26" spans="1:24" ht="49.5" customHeight="1" x14ac:dyDescent="0.15">
      <c r="A26" s="66">
        <v>21</v>
      </c>
      <c r="B26" s="67" t="s">
        <v>253</v>
      </c>
      <c r="C26" s="67" t="s">
        <v>230</v>
      </c>
      <c r="D26" s="67" t="s">
        <v>261</v>
      </c>
      <c r="E26" s="68" t="s">
        <v>217</v>
      </c>
      <c r="F26" s="70" t="s">
        <v>354</v>
      </c>
      <c r="G26" s="69" t="s">
        <v>355</v>
      </c>
      <c r="H26" s="66">
        <v>2</v>
      </c>
      <c r="I26" s="66">
        <v>3</v>
      </c>
      <c r="J26" s="66">
        <v>5</v>
      </c>
      <c r="K26" s="71" t="s">
        <v>220</v>
      </c>
      <c r="L26" s="72" t="s">
        <v>221</v>
      </c>
      <c r="M26" s="74" t="s">
        <v>221</v>
      </c>
      <c r="N26" s="132" t="s">
        <v>356</v>
      </c>
      <c r="O26" s="66">
        <v>2</v>
      </c>
      <c r="P26" s="66">
        <v>3</v>
      </c>
      <c r="Q26" s="66">
        <v>5</v>
      </c>
      <c r="R26" s="71" t="s">
        <v>220</v>
      </c>
      <c r="S26" s="74" t="s">
        <v>224</v>
      </c>
      <c r="T26" s="72" t="s">
        <v>357</v>
      </c>
      <c r="U26" s="83" t="s">
        <v>89</v>
      </c>
      <c r="V26" s="75" t="s">
        <v>90</v>
      </c>
      <c r="W26" s="83" t="s">
        <v>358</v>
      </c>
      <c r="X26" s="72" t="s">
        <v>289</v>
      </c>
    </row>
    <row r="27" spans="1:24" ht="25.5" customHeight="1" x14ac:dyDescent="0.15">
      <c r="A27" s="66">
        <v>22</v>
      </c>
      <c r="B27" s="68" t="s">
        <v>214</v>
      </c>
      <c r="C27" s="68" t="s">
        <v>230</v>
      </c>
      <c r="D27" s="68" t="s">
        <v>261</v>
      </c>
      <c r="E27" s="68" t="s">
        <v>217</v>
      </c>
      <c r="F27" s="69" t="s">
        <v>359</v>
      </c>
      <c r="G27" s="70" t="s">
        <v>360</v>
      </c>
      <c r="H27" s="66">
        <v>3</v>
      </c>
      <c r="I27" s="66">
        <v>4</v>
      </c>
      <c r="J27" s="66">
        <v>7</v>
      </c>
      <c r="K27" s="78" t="s">
        <v>245</v>
      </c>
      <c r="L27" s="7"/>
      <c r="M27" s="74" t="s">
        <v>221</v>
      </c>
      <c r="N27" s="75" t="s">
        <v>361</v>
      </c>
      <c r="O27" s="66">
        <v>2</v>
      </c>
      <c r="P27" s="66">
        <v>3</v>
      </c>
      <c r="Q27" s="66">
        <v>5</v>
      </c>
      <c r="R27" s="71" t="s">
        <v>220</v>
      </c>
      <c r="S27" s="74" t="s">
        <v>235</v>
      </c>
      <c r="T27" s="72" t="s">
        <v>331</v>
      </c>
      <c r="U27" s="75" t="s">
        <v>287</v>
      </c>
      <c r="V27" s="75" t="s">
        <v>269</v>
      </c>
      <c r="W27" s="72" t="s">
        <v>346</v>
      </c>
      <c r="X27" s="72" t="s">
        <v>229</v>
      </c>
    </row>
    <row r="28" spans="1:24" ht="26.7" customHeight="1" x14ac:dyDescent="0.15">
      <c r="A28" s="66">
        <v>23</v>
      </c>
      <c r="B28" s="68" t="s">
        <v>214</v>
      </c>
      <c r="C28" s="68" t="s">
        <v>230</v>
      </c>
      <c r="D28" s="68" t="s">
        <v>261</v>
      </c>
      <c r="E28" s="68" t="s">
        <v>217</v>
      </c>
      <c r="F28" s="75" t="s">
        <v>362</v>
      </c>
      <c r="G28" s="75" t="s">
        <v>363</v>
      </c>
      <c r="H28" s="66">
        <v>3</v>
      </c>
      <c r="I28" s="66">
        <v>4</v>
      </c>
      <c r="J28" s="66">
        <v>7</v>
      </c>
      <c r="K28" s="78" t="s">
        <v>245</v>
      </c>
      <c r="L28" s="7"/>
      <c r="M28" s="74" t="s">
        <v>221</v>
      </c>
      <c r="N28" s="69" t="s">
        <v>364</v>
      </c>
      <c r="O28" s="66">
        <v>2</v>
      </c>
      <c r="P28" s="66">
        <v>3</v>
      </c>
      <c r="Q28" s="66">
        <v>5</v>
      </c>
      <c r="R28" s="71" t="s">
        <v>220</v>
      </c>
      <c r="S28" s="74" t="s">
        <v>224</v>
      </c>
      <c r="T28" s="72" t="s">
        <v>331</v>
      </c>
      <c r="U28" s="75" t="s">
        <v>287</v>
      </c>
      <c r="V28" s="75" t="s">
        <v>269</v>
      </c>
      <c r="W28" s="75" t="s">
        <v>365</v>
      </c>
      <c r="X28" s="72" t="s">
        <v>366</v>
      </c>
    </row>
    <row r="29" spans="1:24" ht="32.700000000000003" customHeight="1" x14ac:dyDescent="0.15">
      <c r="A29" s="66">
        <v>24</v>
      </c>
      <c r="B29" s="68" t="s">
        <v>214</v>
      </c>
      <c r="C29" s="68" t="s">
        <v>230</v>
      </c>
      <c r="D29" s="68" t="s">
        <v>261</v>
      </c>
      <c r="E29" s="129" t="s">
        <v>367</v>
      </c>
      <c r="F29" s="45" t="s">
        <v>368</v>
      </c>
      <c r="G29" s="79" t="s">
        <v>369</v>
      </c>
      <c r="H29" s="66">
        <v>2</v>
      </c>
      <c r="I29" s="66">
        <v>3</v>
      </c>
      <c r="J29" s="66">
        <v>5</v>
      </c>
      <c r="K29" s="71" t="s">
        <v>220</v>
      </c>
      <c r="L29" s="72" t="s">
        <v>221</v>
      </c>
      <c r="M29" s="74" t="s">
        <v>221</v>
      </c>
      <c r="N29" s="76" t="s">
        <v>370</v>
      </c>
      <c r="O29" s="66">
        <v>1</v>
      </c>
      <c r="P29" s="66">
        <v>1</v>
      </c>
      <c r="Q29" s="66">
        <v>2</v>
      </c>
      <c r="R29" s="73" t="s">
        <v>223</v>
      </c>
      <c r="S29" s="74" t="s">
        <v>235</v>
      </c>
      <c r="T29" s="16" t="s">
        <v>371</v>
      </c>
      <c r="U29" s="75" t="s">
        <v>287</v>
      </c>
      <c r="V29" s="75" t="s">
        <v>269</v>
      </c>
      <c r="W29" s="75" t="s">
        <v>372</v>
      </c>
      <c r="X29" s="72" t="s">
        <v>271</v>
      </c>
    </row>
    <row r="30" spans="1:24" ht="30.75" customHeight="1" x14ac:dyDescent="0.15">
      <c r="A30" s="66">
        <v>25</v>
      </c>
      <c r="B30" s="68" t="s">
        <v>214</v>
      </c>
      <c r="C30" s="68" t="s">
        <v>230</v>
      </c>
      <c r="D30" s="68" t="s">
        <v>261</v>
      </c>
      <c r="E30" s="129" t="s">
        <v>373</v>
      </c>
      <c r="F30" s="70" t="s">
        <v>374</v>
      </c>
      <c r="G30" s="83" t="s">
        <v>375</v>
      </c>
      <c r="H30" s="66">
        <v>2</v>
      </c>
      <c r="I30" s="66">
        <v>3</v>
      </c>
      <c r="J30" s="66">
        <v>5</v>
      </c>
      <c r="K30" s="71" t="s">
        <v>220</v>
      </c>
      <c r="L30" s="7"/>
      <c r="M30" s="74" t="s">
        <v>221</v>
      </c>
      <c r="N30" s="72" t="s">
        <v>376</v>
      </c>
      <c r="O30" s="66">
        <v>1</v>
      </c>
      <c r="P30" s="66">
        <v>1</v>
      </c>
      <c r="Q30" s="66">
        <v>2</v>
      </c>
      <c r="R30" s="73" t="s">
        <v>223</v>
      </c>
      <c r="S30" s="74" t="s">
        <v>235</v>
      </c>
      <c r="T30" s="75" t="s">
        <v>377</v>
      </c>
      <c r="U30" s="75" t="s">
        <v>287</v>
      </c>
      <c r="V30" s="75" t="s">
        <v>378</v>
      </c>
      <c r="W30" s="72" t="s">
        <v>346</v>
      </c>
      <c r="X30" s="72" t="s">
        <v>271</v>
      </c>
    </row>
    <row r="31" spans="1:24" ht="30.75" customHeight="1" x14ac:dyDescent="0.15">
      <c r="A31" s="66">
        <v>26</v>
      </c>
      <c r="B31" s="68" t="s">
        <v>253</v>
      </c>
      <c r="C31" s="68" t="s">
        <v>230</v>
      </c>
      <c r="D31" s="68" t="s">
        <v>261</v>
      </c>
      <c r="E31" s="68" t="s">
        <v>379</v>
      </c>
      <c r="F31" s="75" t="s">
        <v>380</v>
      </c>
      <c r="G31" s="75" t="s">
        <v>381</v>
      </c>
      <c r="H31" s="66">
        <v>5</v>
      </c>
      <c r="I31" s="66">
        <v>4</v>
      </c>
      <c r="J31" s="66">
        <v>9</v>
      </c>
      <c r="K31" s="77" t="s">
        <v>233</v>
      </c>
      <c r="L31" s="7"/>
      <c r="M31" s="74" t="s">
        <v>221</v>
      </c>
      <c r="N31" s="72" t="s">
        <v>382</v>
      </c>
      <c r="O31" s="66">
        <v>2</v>
      </c>
      <c r="P31" s="66">
        <v>3</v>
      </c>
      <c r="Q31" s="66">
        <v>5</v>
      </c>
      <c r="R31" s="71" t="s">
        <v>220</v>
      </c>
      <c r="S31" s="74" t="s">
        <v>235</v>
      </c>
      <c r="T31" s="75" t="s">
        <v>377</v>
      </c>
      <c r="U31" s="75" t="s">
        <v>287</v>
      </c>
      <c r="V31" s="75" t="s">
        <v>269</v>
      </c>
      <c r="W31" s="72" t="s">
        <v>346</v>
      </c>
      <c r="X31" s="72" t="s">
        <v>229</v>
      </c>
    </row>
    <row r="32" spans="1:24" ht="37.200000000000003" customHeight="1" x14ac:dyDescent="0.15">
      <c r="A32" s="66">
        <v>27</v>
      </c>
      <c r="B32" s="68" t="s">
        <v>253</v>
      </c>
      <c r="C32" s="67" t="s">
        <v>230</v>
      </c>
      <c r="D32" s="68" t="s">
        <v>261</v>
      </c>
      <c r="E32" s="129" t="s">
        <v>383</v>
      </c>
      <c r="F32" s="72" t="s">
        <v>384</v>
      </c>
      <c r="G32" s="79" t="s">
        <v>385</v>
      </c>
      <c r="H32" s="66">
        <v>2</v>
      </c>
      <c r="I32" s="66">
        <v>3</v>
      </c>
      <c r="J32" s="66">
        <v>5</v>
      </c>
      <c r="K32" s="71" t="s">
        <v>220</v>
      </c>
      <c r="L32" s="7"/>
      <c r="M32" s="74" t="s">
        <v>221</v>
      </c>
      <c r="N32" s="76" t="s">
        <v>386</v>
      </c>
      <c r="O32" s="66">
        <v>2</v>
      </c>
      <c r="P32" s="66">
        <v>3</v>
      </c>
      <c r="Q32" s="66">
        <v>5</v>
      </c>
      <c r="R32" s="71" t="s">
        <v>220</v>
      </c>
      <c r="S32" s="74" t="s">
        <v>318</v>
      </c>
      <c r="T32" s="72" t="s">
        <v>357</v>
      </c>
      <c r="U32" s="83" t="s">
        <v>287</v>
      </c>
      <c r="V32" s="75" t="s">
        <v>269</v>
      </c>
      <c r="W32" s="74" t="s">
        <v>346</v>
      </c>
      <c r="X32" s="72" t="s">
        <v>271</v>
      </c>
    </row>
    <row r="33" spans="1:24" ht="31.2" customHeight="1" x14ac:dyDescent="0.15">
      <c r="A33" s="66">
        <v>28</v>
      </c>
      <c r="B33" s="68" t="s">
        <v>253</v>
      </c>
      <c r="C33" s="68" t="s">
        <v>230</v>
      </c>
      <c r="D33" s="68" t="s">
        <v>261</v>
      </c>
      <c r="E33" s="68" t="s">
        <v>217</v>
      </c>
      <c r="F33" s="70" t="s">
        <v>387</v>
      </c>
      <c r="G33" s="75" t="s">
        <v>381</v>
      </c>
      <c r="H33" s="66">
        <v>4</v>
      </c>
      <c r="I33" s="66">
        <v>3</v>
      </c>
      <c r="J33" s="66">
        <v>7</v>
      </c>
      <c r="K33" s="78" t="s">
        <v>245</v>
      </c>
      <c r="L33" s="7"/>
      <c r="M33" s="74" t="s">
        <v>221</v>
      </c>
      <c r="N33" s="75" t="s">
        <v>388</v>
      </c>
      <c r="O33" s="66">
        <v>2</v>
      </c>
      <c r="P33" s="66">
        <v>3</v>
      </c>
      <c r="Q33" s="66">
        <v>5</v>
      </c>
      <c r="R33" s="71" t="s">
        <v>220</v>
      </c>
      <c r="S33" s="74" t="s">
        <v>235</v>
      </c>
      <c r="T33" s="75" t="s">
        <v>377</v>
      </c>
      <c r="U33" s="75" t="s">
        <v>287</v>
      </c>
      <c r="V33" s="75" t="s">
        <v>269</v>
      </c>
      <c r="W33" s="74" t="s">
        <v>346</v>
      </c>
      <c r="X33" s="72" t="s">
        <v>229</v>
      </c>
    </row>
    <row r="34" spans="1:24" ht="31.2" customHeight="1" x14ac:dyDescent="0.15">
      <c r="A34" s="66">
        <v>29</v>
      </c>
      <c r="B34" s="68" t="s">
        <v>214</v>
      </c>
      <c r="C34" s="68" t="s">
        <v>230</v>
      </c>
      <c r="D34" s="68" t="s">
        <v>261</v>
      </c>
      <c r="E34" s="68" t="s">
        <v>217</v>
      </c>
      <c r="F34" s="75" t="s">
        <v>389</v>
      </c>
      <c r="G34" s="75" t="s">
        <v>381</v>
      </c>
      <c r="H34" s="66">
        <v>2</v>
      </c>
      <c r="I34" s="66">
        <v>3</v>
      </c>
      <c r="J34" s="66">
        <v>5</v>
      </c>
      <c r="K34" s="71" t="s">
        <v>220</v>
      </c>
      <c r="L34" s="7"/>
      <c r="M34" s="74" t="s">
        <v>306</v>
      </c>
      <c r="N34" s="75" t="s">
        <v>390</v>
      </c>
      <c r="O34" s="66">
        <v>1</v>
      </c>
      <c r="P34" s="66">
        <v>2</v>
      </c>
      <c r="Q34" s="66">
        <v>3</v>
      </c>
      <c r="R34" s="73" t="s">
        <v>223</v>
      </c>
      <c r="S34" s="74" t="s">
        <v>318</v>
      </c>
      <c r="T34" s="72" t="s">
        <v>357</v>
      </c>
      <c r="U34" s="75" t="s">
        <v>287</v>
      </c>
      <c r="V34" s="75" t="s">
        <v>269</v>
      </c>
      <c r="W34" s="74" t="s">
        <v>346</v>
      </c>
      <c r="X34" s="72" t="s">
        <v>229</v>
      </c>
    </row>
    <row r="35" spans="1:24" ht="31.2" customHeight="1" x14ac:dyDescent="0.15">
      <c r="A35" s="66">
        <v>30</v>
      </c>
      <c r="B35" s="68" t="s">
        <v>253</v>
      </c>
      <c r="C35" s="68" t="s">
        <v>230</v>
      </c>
      <c r="D35" s="68" t="s">
        <v>261</v>
      </c>
      <c r="E35" s="68" t="s">
        <v>217</v>
      </c>
      <c r="F35" s="76" t="s">
        <v>391</v>
      </c>
      <c r="G35" s="75" t="s">
        <v>392</v>
      </c>
      <c r="H35" s="66">
        <v>3</v>
      </c>
      <c r="I35" s="66">
        <v>2</v>
      </c>
      <c r="J35" s="66">
        <v>5</v>
      </c>
      <c r="K35" s="71" t="s">
        <v>220</v>
      </c>
      <c r="L35" s="7"/>
      <c r="M35" s="74" t="s">
        <v>221</v>
      </c>
      <c r="N35" s="75" t="s">
        <v>393</v>
      </c>
      <c r="O35" s="66">
        <v>2</v>
      </c>
      <c r="P35" s="66">
        <v>2</v>
      </c>
      <c r="Q35" s="66">
        <v>4</v>
      </c>
      <c r="R35" s="73" t="s">
        <v>223</v>
      </c>
      <c r="S35" s="74" t="s">
        <v>224</v>
      </c>
      <c r="T35" s="72" t="s">
        <v>357</v>
      </c>
      <c r="U35" s="75" t="s">
        <v>287</v>
      </c>
      <c r="V35" s="75" t="s">
        <v>269</v>
      </c>
      <c r="W35" s="74" t="s">
        <v>346</v>
      </c>
      <c r="X35" s="72" t="s">
        <v>229</v>
      </c>
    </row>
    <row r="36" spans="1:24" ht="31.2" customHeight="1" x14ac:dyDescent="0.15">
      <c r="A36" s="66">
        <v>31</v>
      </c>
      <c r="B36" s="68" t="s">
        <v>253</v>
      </c>
      <c r="C36" s="68" t="s">
        <v>230</v>
      </c>
      <c r="D36" s="68" t="s">
        <v>261</v>
      </c>
      <c r="E36" s="68" t="s">
        <v>217</v>
      </c>
      <c r="F36" s="76" t="s">
        <v>394</v>
      </c>
      <c r="G36" s="75" t="s">
        <v>395</v>
      </c>
      <c r="H36" s="66">
        <v>3</v>
      </c>
      <c r="I36" s="66">
        <v>3</v>
      </c>
      <c r="J36" s="66">
        <v>6</v>
      </c>
      <c r="K36" s="78" t="s">
        <v>245</v>
      </c>
      <c r="L36" s="7"/>
      <c r="M36" s="74" t="s">
        <v>221</v>
      </c>
      <c r="N36" s="45" t="s">
        <v>396</v>
      </c>
      <c r="O36" s="66">
        <v>2</v>
      </c>
      <c r="P36" s="66">
        <v>2</v>
      </c>
      <c r="Q36" s="66">
        <v>4</v>
      </c>
      <c r="R36" s="73" t="s">
        <v>223</v>
      </c>
      <c r="S36" s="74" t="s">
        <v>235</v>
      </c>
      <c r="T36" s="16" t="s">
        <v>397</v>
      </c>
      <c r="U36" s="75" t="s">
        <v>287</v>
      </c>
      <c r="V36" s="79" t="s">
        <v>398</v>
      </c>
      <c r="W36" s="74" t="s">
        <v>346</v>
      </c>
      <c r="X36" s="72" t="s">
        <v>229</v>
      </c>
    </row>
    <row r="37" spans="1:24" ht="31.2" customHeight="1" x14ac:dyDescent="0.15">
      <c r="A37" s="66">
        <v>32</v>
      </c>
      <c r="B37" s="68" t="s">
        <v>253</v>
      </c>
      <c r="C37" s="68" t="s">
        <v>230</v>
      </c>
      <c r="D37" s="68" t="s">
        <v>261</v>
      </c>
      <c r="E37" s="68" t="s">
        <v>217</v>
      </c>
      <c r="F37" s="83" t="s">
        <v>399</v>
      </c>
      <c r="G37" s="75" t="s">
        <v>400</v>
      </c>
      <c r="H37" s="66">
        <v>5</v>
      </c>
      <c r="I37" s="66">
        <v>4</v>
      </c>
      <c r="J37" s="66">
        <v>9</v>
      </c>
      <c r="K37" s="77" t="s">
        <v>233</v>
      </c>
      <c r="L37" s="7"/>
      <c r="M37" s="74" t="s">
        <v>221</v>
      </c>
      <c r="N37" s="76" t="s">
        <v>401</v>
      </c>
      <c r="O37" s="66">
        <v>3</v>
      </c>
      <c r="P37" s="66">
        <v>3</v>
      </c>
      <c r="Q37" s="66">
        <v>6</v>
      </c>
      <c r="R37" s="78" t="s">
        <v>245</v>
      </c>
      <c r="S37" s="74" t="s">
        <v>224</v>
      </c>
      <c r="T37" s="16" t="s">
        <v>402</v>
      </c>
      <c r="U37" s="75" t="s">
        <v>403</v>
      </c>
      <c r="V37" s="75" t="s">
        <v>404</v>
      </c>
      <c r="W37" s="74" t="s">
        <v>346</v>
      </c>
      <c r="X37" s="72" t="s">
        <v>271</v>
      </c>
    </row>
    <row r="38" spans="1:24" ht="31.2" customHeight="1" x14ac:dyDescent="0.15">
      <c r="A38" s="66">
        <v>33</v>
      </c>
      <c r="B38" s="68" t="s">
        <v>253</v>
      </c>
      <c r="C38" s="68" t="s">
        <v>230</v>
      </c>
      <c r="D38" s="68" t="s">
        <v>261</v>
      </c>
      <c r="E38" s="68" t="s">
        <v>217</v>
      </c>
      <c r="F38" s="75" t="s">
        <v>405</v>
      </c>
      <c r="G38" s="75" t="s">
        <v>406</v>
      </c>
      <c r="H38" s="66">
        <v>5</v>
      </c>
      <c r="I38" s="66">
        <v>4</v>
      </c>
      <c r="J38" s="66">
        <v>9</v>
      </c>
      <c r="K38" s="77" t="s">
        <v>233</v>
      </c>
      <c r="L38" s="7"/>
      <c r="M38" s="74" t="s">
        <v>221</v>
      </c>
      <c r="N38" s="70" t="s">
        <v>407</v>
      </c>
      <c r="O38" s="66">
        <v>3</v>
      </c>
      <c r="P38" s="66">
        <v>3</v>
      </c>
      <c r="Q38" s="66">
        <v>6</v>
      </c>
      <c r="R38" s="78" t="s">
        <v>245</v>
      </c>
      <c r="S38" s="74" t="s">
        <v>266</v>
      </c>
      <c r="T38" s="75" t="s">
        <v>408</v>
      </c>
      <c r="U38" s="75" t="s">
        <v>287</v>
      </c>
      <c r="V38" s="75" t="s">
        <v>269</v>
      </c>
      <c r="W38" s="70" t="s">
        <v>409</v>
      </c>
      <c r="X38" s="72" t="s">
        <v>289</v>
      </c>
    </row>
    <row r="39" spans="1:24" ht="31.2" customHeight="1" x14ac:dyDescent="0.15">
      <c r="A39" s="66">
        <v>34</v>
      </c>
      <c r="B39" s="68" t="s">
        <v>253</v>
      </c>
      <c r="C39" s="68" t="s">
        <v>230</v>
      </c>
      <c r="D39" s="68" t="s">
        <v>261</v>
      </c>
      <c r="E39" s="68" t="s">
        <v>217</v>
      </c>
      <c r="F39" s="70" t="s">
        <v>410</v>
      </c>
      <c r="G39" s="75" t="s">
        <v>406</v>
      </c>
      <c r="H39" s="66">
        <v>2</v>
      </c>
      <c r="I39" s="66">
        <v>3</v>
      </c>
      <c r="J39" s="66">
        <v>5</v>
      </c>
      <c r="K39" s="71" t="s">
        <v>220</v>
      </c>
      <c r="L39" s="72" t="s">
        <v>221</v>
      </c>
      <c r="M39" s="74" t="s">
        <v>221</v>
      </c>
      <c r="N39" s="75" t="s">
        <v>411</v>
      </c>
      <c r="O39" s="66">
        <v>2</v>
      </c>
      <c r="P39" s="66">
        <v>2</v>
      </c>
      <c r="Q39" s="66">
        <v>4</v>
      </c>
      <c r="R39" s="73" t="s">
        <v>223</v>
      </c>
      <c r="S39" s="74" t="s">
        <v>266</v>
      </c>
      <c r="T39" s="75" t="s">
        <v>412</v>
      </c>
      <c r="U39" s="75" t="s">
        <v>287</v>
      </c>
      <c r="V39" s="75" t="s">
        <v>269</v>
      </c>
      <c r="W39" s="75" t="s">
        <v>413</v>
      </c>
      <c r="X39" s="72" t="s">
        <v>289</v>
      </c>
    </row>
    <row r="40" spans="1:24" ht="31.2" customHeight="1" x14ac:dyDescent="0.15">
      <c r="A40" s="66">
        <v>35</v>
      </c>
      <c r="B40" s="68" t="s">
        <v>253</v>
      </c>
      <c r="C40" s="68" t="s">
        <v>230</v>
      </c>
      <c r="D40" s="68" t="s">
        <v>261</v>
      </c>
      <c r="E40" s="68" t="s">
        <v>217</v>
      </c>
      <c r="F40" s="70" t="s">
        <v>414</v>
      </c>
      <c r="G40" s="75" t="s">
        <v>406</v>
      </c>
      <c r="H40" s="66">
        <v>3</v>
      </c>
      <c r="I40" s="66">
        <v>3</v>
      </c>
      <c r="J40" s="66">
        <v>6</v>
      </c>
      <c r="K40" s="78" t="s">
        <v>245</v>
      </c>
      <c r="L40" s="7"/>
      <c r="M40" s="74" t="s">
        <v>221</v>
      </c>
      <c r="N40" s="75" t="s">
        <v>415</v>
      </c>
      <c r="O40" s="66">
        <v>1</v>
      </c>
      <c r="P40" s="66">
        <v>2</v>
      </c>
      <c r="Q40" s="66">
        <v>3</v>
      </c>
      <c r="R40" s="73" t="s">
        <v>223</v>
      </c>
      <c r="S40" s="72" t="s">
        <v>235</v>
      </c>
      <c r="T40" s="75" t="s">
        <v>416</v>
      </c>
      <c r="U40" s="75" t="s">
        <v>287</v>
      </c>
      <c r="V40" s="75" t="s">
        <v>417</v>
      </c>
      <c r="W40" s="72" t="s">
        <v>418</v>
      </c>
      <c r="X40" s="76" t="s">
        <v>419</v>
      </c>
    </row>
    <row r="41" spans="1:24" ht="31.2" customHeight="1" x14ac:dyDescent="0.15">
      <c r="A41" s="66">
        <v>36</v>
      </c>
      <c r="B41" s="68" t="s">
        <v>253</v>
      </c>
      <c r="C41" s="68" t="s">
        <v>230</v>
      </c>
      <c r="D41" s="68" t="s">
        <v>261</v>
      </c>
      <c r="E41" s="68" t="s">
        <v>217</v>
      </c>
      <c r="F41" s="70" t="s">
        <v>420</v>
      </c>
      <c r="G41" s="70" t="s">
        <v>421</v>
      </c>
      <c r="H41" s="66">
        <v>3</v>
      </c>
      <c r="I41" s="66">
        <v>3</v>
      </c>
      <c r="J41" s="66">
        <v>6</v>
      </c>
      <c r="K41" s="78" t="s">
        <v>245</v>
      </c>
      <c r="L41" s="72" t="s">
        <v>221</v>
      </c>
      <c r="M41" s="74" t="s">
        <v>221</v>
      </c>
      <c r="N41" s="76" t="s">
        <v>422</v>
      </c>
      <c r="O41" s="66">
        <v>2</v>
      </c>
      <c r="P41" s="66">
        <v>2</v>
      </c>
      <c r="Q41" s="66">
        <v>4</v>
      </c>
      <c r="R41" s="73" t="s">
        <v>223</v>
      </c>
      <c r="S41" s="72" t="s">
        <v>235</v>
      </c>
      <c r="T41" s="75" t="s">
        <v>423</v>
      </c>
      <c r="U41" s="70" t="s">
        <v>424</v>
      </c>
      <c r="V41" s="70" t="s">
        <v>425</v>
      </c>
      <c r="W41" s="72" t="s">
        <v>418</v>
      </c>
      <c r="X41" s="76" t="s">
        <v>419</v>
      </c>
    </row>
    <row r="42" spans="1:24" ht="31.2" customHeight="1" x14ac:dyDescent="0.15">
      <c r="A42" s="66">
        <v>37</v>
      </c>
      <c r="B42" s="68" t="s">
        <v>253</v>
      </c>
      <c r="C42" s="68" t="s">
        <v>215</v>
      </c>
      <c r="D42" s="68" t="s">
        <v>261</v>
      </c>
      <c r="E42" s="68" t="s">
        <v>217</v>
      </c>
      <c r="F42" s="75" t="s">
        <v>426</v>
      </c>
      <c r="G42" s="70" t="s">
        <v>421</v>
      </c>
      <c r="H42" s="66">
        <v>2</v>
      </c>
      <c r="I42" s="66">
        <v>3</v>
      </c>
      <c r="J42" s="66">
        <v>5</v>
      </c>
      <c r="K42" s="71" t="s">
        <v>220</v>
      </c>
      <c r="L42" s="7"/>
      <c r="M42" s="74" t="s">
        <v>221</v>
      </c>
      <c r="N42" s="72" t="s">
        <v>427</v>
      </c>
      <c r="O42" s="66">
        <v>1</v>
      </c>
      <c r="P42" s="66">
        <v>1</v>
      </c>
      <c r="Q42" s="66">
        <v>2</v>
      </c>
      <c r="R42" s="73" t="s">
        <v>223</v>
      </c>
      <c r="S42" s="72" t="s">
        <v>235</v>
      </c>
      <c r="T42" s="75" t="s">
        <v>416</v>
      </c>
      <c r="U42" s="70" t="s">
        <v>424</v>
      </c>
      <c r="V42" s="75" t="s">
        <v>417</v>
      </c>
      <c r="W42" s="75" t="s">
        <v>413</v>
      </c>
      <c r="X42" s="76" t="s">
        <v>419</v>
      </c>
    </row>
    <row r="43" spans="1:24" ht="31.2" customHeight="1" x14ac:dyDescent="0.15">
      <c r="A43" s="66">
        <v>38</v>
      </c>
      <c r="B43" s="68" t="s">
        <v>253</v>
      </c>
      <c r="C43" s="68" t="s">
        <v>230</v>
      </c>
      <c r="D43" s="68" t="s">
        <v>261</v>
      </c>
      <c r="E43" s="68" t="s">
        <v>217</v>
      </c>
      <c r="F43" s="84" t="s">
        <v>428</v>
      </c>
      <c r="G43" s="69" t="s">
        <v>429</v>
      </c>
      <c r="H43" s="66">
        <v>3</v>
      </c>
      <c r="I43" s="66">
        <v>2</v>
      </c>
      <c r="J43" s="66">
        <v>5</v>
      </c>
      <c r="K43" s="71" t="s">
        <v>220</v>
      </c>
      <c r="L43" s="7"/>
      <c r="M43" s="74" t="s">
        <v>221</v>
      </c>
      <c r="N43" s="75" t="s">
        <v>430</v>
      </c>
      <c r="O43" s="66">
        <v>1</v>
      </c>
      <c r="P43" s="66">
        <v>1</v>
      </c>
      <c r="Q43" s="66">
        <v>2</v>
      </c>
      <c r="R43" s="73" t="s">
        <v>223</v>
      </c>
      <c r="S43" s="72" t="s">
        <v>235</v>
      </c>
      <c r="T43" s="75" t="s">
        <v>416</v>
      </c>
      <c r="U43" s="70" t="s">
        <v>431</v>
      </c>
      <c r="V43" s="75" t="s">
        <v>417</v>
      </c>
      <c r="W43" s="72" t="s">
        <v>346</v>
      </c>
      <c r="X43" s="72" t="s">
        <v>229</v>
      </c>
    </row>
    <row r="44" spans="1:24" ht="31.2" customHeight="1" x14ac:dyDescent="0.15">
      <c r="A44" s="66">
        <v>39</v>
      </c>
      <c r="B44" s="68" t="s">
        <v>253</v>
      </c>
      <c r="C44" s="68" t="s">
        <v>215</v>
      </c>
      <c r="D44" s="68" t="s">
        <v>261</v>
      </c>
      <c r="E44" s="68" t="s">
        <v>217</v>
      </c>
      <c r="F44" s="79" t="s">
        <v>432</v>
      </c>
      <c r="G44" s="75" t="s">
        <v>392</v>
      </c>
      <c r="H44" s="66">
        <v>3</v>
      </c>
      <c r="I44" s="66">
        <v>2</v>
      </c>
      <c r="J44" s="66">
        <v>5</v>
      </c>
      <c r="K44" s="71" t="s">
        <v>220</v>
      </c>
      <c r="L44" s="7"/>
      <c r="M44" s="74" t="s">
        <v>221</v>
      </c>
      <c r="N44" s="70" t="s">
        <v>433</v>
      </c>
      <c r="O44" s="66">
        <v>2</v>
      </c>
      <c r="P44" s="66">
        <v>2</v>
      </c>
      <c r="Q44" s="66">
        <v>4</v>
      </c>
      <c r="R44" s="73" t="s">
        <v>223</v>
      </c>
      <c r="S44" s="72" t="s">
        <v>235</v>
      </c>
      <c r="T44" s="75" t="s">
        <v>416</v>
      </c>
      <c r="U44" s="70" t="s">
        <v>424</v>
      </c>
      <c r="V44" s="75" t="s">
        <v>417</v>
      </c>
      <c r="W44" s="72" t="s">
        <v>346</v>
      </c>
      <c r="X44" s="72" t="s">
        <v>229</v>
      </c>
    </row>
    <row r="45" spans="1:24" ht="31.2" customHeight="1" x14ac:dyDescent="0.15">
      <c r="A45" s="66">
        <v>40</v>
      </c>
      <c r="B45" s="68" t="s">
        <v>253</v>
      </c>
      <c r="C45" s="68" t="s">
        <v>230</v>
      </c>
      <c r="D45" s="68" t="s">
        <v>261</v>
      </c>
      <c r="E45" s="68" t="s">
        <v>217</v>
      </c>
      <c r="F45" s="79" t="s">
        <v>434</v>
      </c>
      <c r="G45" s="69" t="s">
        <v>435</v>
      </c>
      <c r="H45" s="66">
        <v>2</v>
      </c>
      <c r="I45" s="66">
        <v>3</v>
      </c>
      <c r="J45" s="66">
        <v>5</v>
      </c>
      <c r="K45" s="71" t="s">
        <v>220</v>
      </c>
      <c r="L45" s="7"/>
      <c r="M45" s="74" t="s">
        <v>221</v>
      </c>
      <c r="N45" s="70" t="s">
        <v>436</v>
      </c>
      <c r="O45" s="66">
        <v>1</v>
      </c>
      <c r="P45" s="66">
        <v>1</v>
      </c>
      <c r="Q45" s="66">
        <v>2</v>
      </c>
      <c r="R45" s="73" t="s">
        <v>223</v>
      </c>
      <c r="S45" s="72" t="s">
        <v>235</v>
      </c>
      <c r="T45" s="75" t="s">
        <v>416</v>
      </c>
      <c r="U45" s="70" t="s">
        <v>424</v>
      </c>
      <c r="V45" s="75" t="s">
        <v>417</v>
      </c>
      <c r="W45" s="72" t="s">
        <v>346</v>
      </c>
      <c r="X45" s="72" t="s">
        <v>229</v>
      </c>
    </row>
    <row r="46" spans="1:24" ht="31.2" customHeight="1" x14ac:dyDescent="0.15">
      <c r="A46" s="66">
        <v>41</v>
      </c>
      <c r="B46" s="68" t="s">
        <v>253</v>
      </c>
      <c r="C46" s="68" t="s">
        <v>230</v>
      </c>
      <c r="D46" s="68" t="s">
        <v>261</v>
      </c>
      <c r="E46" s="68" t="s">
        <v>217</v>
      </c>
      <c r="F46" s="45" t="s">
        <v>437</v>
      </c>
      <c r="G46" s="69" t="s">
        <v>438</v>
      </c>
      <c r="H46" s="66">
        <v>2</v>
      </c>
      <c r="I46" s="66">
        <v>3</v>
      </c>
      <c r="J46" s="66">
        <v>5</v>
      </c>
      <c r="K46" s="71" t="s">
        <v>220</v>
      </c>
      <c r="L46" s="7"/>
      <c r="M46" s="74" t="s">
        <v>221</v>
      </c>
      <c r="N46" s="69" t="s">
        <v>439</v>
      </c>
      <c r="O46" s="66">
        <v>1</v>
      </c>
      <c r="P46" s="66">
        <v>1</v>
      </c>
      <c r="Q46" s="66">
        <v>2</v>
      </c>
      <c r="R46" s="73" t="s">
        <v>223</v>
      </c>
      <c r="S46" s="72" t="s">
        <v>235</v>
      </c>
      <c r="T46" s="75" t="s">
        <v>416</v>
      </c>
      <c r="U46" s="70" t="s">
        <v>424</v>
      </c>
      <c r="V46" s="75" t="s">
        <v>417</v>
      </c>
      <c r="W46" s="72" t="s">
        <v>346</v>
      </c>
      <c r="X46" s="72" t="s">
        <v>229</v>
      </c>
    </row>
    <row r="47" spans="1:24" ht="28.5" customHeight="1" x14ac:dyDescent="0.25">
      <c r="A47" s="66">
        <v>42</v>
      </c>
      <c r="B47" s="68" t="s">
        <v>253</v>
      </c>
      <c r="C47" s="68" t="s">
        <v>230</v>
      </c>
      <c r="D47" s="68" t="s">
        <v>261</v>
      </c>
      <c r="E47" s="68" t="s">
        <v>217</v>
      </c>
      <c r="F47" s="45" t="s">
        <v>440</v>
      </c>
      <c r="G47" s="69" t="s">
        <v>441</v>
      </c>
      <c r="H47" s="66">
        <v>2</v>
      </c>
      <c r="I47" s="66">
        <v>3</v>
      </c>
      <c r="J47" s="66">
        <v>5</v>
      </c>
      <c r="K47" s="71" t="s">
        <v>220</v>
      </c>
      <c r="L47" s="7"/>
      <c r="M47" s="76" t="s">
        <v>221</v>
      </c>
      <c r="N47" s="85" t="s">
        <v>442</v>
      </c>
      <c r="O47" s="66">
        <v>1</v>
      </c>
      <c r="P47" s="66">
        <v>1</v>
      </c>
      <c r="Q47" s="66">
        <v>2</v>
      </c>
      <c r="R47" s="73" t="s">
        <v>223</v>
      </c>
      <c r="S47" s="70" t="s">
        <v>235</v>
      </c>
      <c r="T47" s="75" t="s">
        <v>416</v>
      </c>
      <c r="U47" s="70" t="s">
        <v>424</v>
      </c>
      <c r="V47" s="75" t="s">
        <v>417</v>
      </c>
      <c r="W47" s="70" t="s">
        <v>346</v>
      </c>
      <c r="X47" s="76" t="s">
        <v>419</v>
      </c>
    </row>
    <row r="48" spans="1:24" ht="31.2" customHeight="1" x14ac:dyDescent="0.15">
      <c r="A48" s="66">
        <v>43</v>
      </c>
      <c r="B48" s="68" t="s">
        <v>253</v>
      </c>
      <c r="C48" s="68" t="s">
        <v>230</v>
      </c>
      <c r="D48" s="68" t="s">
        <v>261</v>
      </c>
      <c r="E48" s="68" t="s">
        <v>217</v>
      </c>
      <c r="F48" s="79" t="s">
        <v>443</v>
      </c>
      <c r="G48" s="70" t="s">
        <v>444</v>
      </c>
      <c r="H48" s="66">
        <v>2</v>
      </c>
      <c r="I48" s="66">
        <v>3</v>
      </c>
      <c r="J48" s="66">
        <v>5</v>
      </c>
      <c r="K48" s="71" t="s">
        <v>220</v>
      </c>
      <c r="L48" s="7"/>
      <c r="M48" s="74" t="s">
        <v>221</v>
      </c>
      <c r="N48" s="70" t="s">
        <v>445</v>
      </c>
      <c r="O48" s="66">
        <v>1</v>
      </c>
      <c r="P48" s="66">
        <v>1</v>
      </c>
      <c r="Q48" s="66">
        <v>2</v>
      </c>
      <c r="R48" s="73" t="s">
        <v>223</v>
      </c>
      <c r="S48" s="72" t="s">
        <v>235</v>
      </c>
      <c r="T48" s="75" t="s">
        <v>416</v>
      </c>
      <c r="U48" s="70" t="s">
        <v>446</v>
      </c>
      <c r="V48" s="75" t="s">
        <v>417</v>
      </c>
      <c r="W48" s="75" t="s">
        <v>413</v>
      </c>
      <c r="X48" s="72" t="s">
        <v>289</v>
      </c>
    </row>
    <row r="49" spans="1:24" ht="31.2" customHeight="1" x14ac:dyDescent="0.15">
      <c r="A49" s="66">
        <v>44</v>
      </c>
      <c r="B49" s="68" t="s">
        <v>214</v>
      </c>
      <c r="C49" s="68" t="s">
        <v>230</v>
      </c>
      <c r="D49" s="68" t="s">
        <v>261</v>
      </c>
      <c r="E49" s="129" t="s">
        <v>447</v>
      </c>
      <c r="F49" s="45" t="s">
        <v>448</v>
      </c>
      <c r="G49" s="70" t="s">
        <v>449</v>
      </c>
      <c r="H49" s="66">
        <v>1</v>
      </c>
      <c r="I49" s="66">
        <v>1</v>
      </c>
      <c r="J49" s="66">
        <v>2</v>
      </c>
      <c r="K49" s="73" t="s">
        <v>223</v>
      </c>
      <c r="L49" s="7"/>
      <c r="M49" s="74" t="s">
        <v>221</v>
      </c>
      <c r="N49" s="72" t="s">
        <v>450</v>
      </c>
      <c r="O49" s="66">
        <v>1</v>
      </c>
      <c r="P49" s="66">
        <v>1</v>
      </c>
      <c r="Q49" s="66">
        <v>2</v>
      </c>
      <c r="R49" s="73" t="s">
        <v>223</v>
      </c>
      <c r="S49" s="72" t="s">
        <v>235</v>
      </c>
      <c r="T49" s="75" t="s">
        <v>416</v>
      </c>
      <c r="U49" s="75" t="s">
        <v>451</v>
      </c>
      <c r="V49" s="75" t="s">
        <v>417</v>
      </c>
      <c r="W49" s="75" t="s">
        <v>452</v>
      </c>
      <c r="X49" s="76" t="s">
        <v>419</v>
      </c>
    </row>
    <row r="50" spans="1:24" ht="31.2" customHeight="1" x14ac:dyDescent="0.15">
      <c r="A50" s="66">
        <v>43</v>
      </c>
      <c r="B50" s="68" t="s">
        <v>214</v>
      </c>
      <c r="C50" s="68" t="s">
        <v>230</v>
      </c>
      <c r="D50" s="68" t="s">
        <v>261</v>
      </c>
      <c r="E50" s="129" t="s">
        <v>447</v>
      </c>
      <c r="F50" s="45" t="s">
        <v>453</v>
      </c>
      <c r="G50" s="69" t="s">
        <v>454</v>
      </c>
      <c r="H50" s="66">
        <v>1</v>
      </c>
      <c r="I50" s="66">
        <v>2</v>
      </c>
      <c r="J50" s="66">
        <v>3</v>
      </c>
      <c r="K50" s="73" t="s">
        <v>223</v>
      </c>
      <c r="L50" s="7"/>
      <c r="M50" s="74" t="s">
        <v>221</v>
      </c>
      <c r="N50" s="70" t="s">
        <v>455</v>
      </c>
      <c r="O50" s="66">
        <v>1</v>
      </c>
      <c r="P50" s="66">
        <v>1</v>
      </c>
      <c r="Q50" s="66">
        <v>2</v>
      </c>
      <c r="R50" s="73" t="s">
        <v>223</v>
      </c>
      <c r="S50" s="72" t="s">
        <v>235</v>
      </c>
      <c r="T50" s="75" t="s">
        <v>416</v>
      </c>
      <c r="U50" s="70" t="s">
        <v>424</v>
      </c>
      <c r="V50" s="75" t="s">
        <v>417</v>
      </c>
      <c r="W50" s="72" t="s">
        <v>346</v>
      </c>
      <c r="X50" s="72" t="s">
        <v>229</v>
      </c>
    </row>
    <row r="51" spans="1:24" ht="35.25" customHeight="1" x14ac:dyDescent="0.15">
      <c r="A51" s="66">
        <v>44</v>
      </c>
      <c r="B51" s="68" t="s">
        <v>253</v>
      </c>
      <c r="C51" s="67" t="s">
        <v>230</v>
      </c>
      <c r="D51" s="68" t="s">
        <v>261</v>
      </c>
      <c r="E51" s="129" t="s">
        <v>447</v>
      </c>
      <c r="F51" s="45" t="s">
        <v>456</v>
      </c>
      <c r="G51" s="70" t="s">
        <v>457</v>
      </c>
      <c r="H51" s="66">
        <v>2</v>
      </c>
      <c r="I51" s="66">
        <v>3</v>
      </c>
      <c r="J51" s="66">
        <v>5</v>
      </c>
      <c r="K51" s="71" t="s">
        <v>220</v>
      </c>
      <c r="L51" s="7"/>
      <c r="M51" s="74" t="s">
        <v>221</v>
      </c>
      <c r="N51" s="45" t="s">
        <v>458</v>
      </c>
      <c r="O51" s="66">
        <v>1</v>
      </c>
      <c r="P51" s="66">
        <v>1</v>
      </c>
      <c r="Q51" s="66">
        <v>2</v>
      </c>
      <c r="R51" s="73" t="s">
        <v>223</v>
      </c>
      <c r="S51" s="72" t="s">
        <v>235</v>
      </c>
      <c r="T51" s="83" t="s">
        <v>416</v>
      </c>
      <c r="U51" s="70" t="s">
        <v>459</v>
      </c>
      <c r="V51" s="83" t="s">
        <v>417</v>
      </c>
      <c r="W51" s="83" t="s">
        <v>452</v>
      </c>
      <c r="X51" s="74" t="s">
        <v>419</v>
      </c>
    </row>
  </sheetData>
  <autoFilter ref="A3:X51" xr:uid="{3A78FEBD-AF21-9D47-B5B3-FD9CCFD05148}">
    <filterColumn colId="11" showButton="0"/>
    <filterColumn colId="14" showButton="0"/>
    <filterColumn colId="15" showButton="0"/>
    <filterColumn colId="16" showButton="0"/>
    <filterColumn colId="22" showButton="0"/>
  </autoFilter>
  <mergeCells count="21">
    <mergeCell ref="O3:R3"/>
    <mergeCell ref="A1:X1"/>
    <mergeCell ref="A2:X2"/>
    <mergeCell ref="A3:A4"/>
    <mergeCell ref="B3:B4"/>
    <mergeCell ref="C3:C4"/>
    <mergeCell ref="D3:D4"/>
    <mergeCell ref="E3:E4"/>
    <mergeCell ref="F3:F4"/>
    <mergeCell ref="G3:G4"/>
    <mergeCell ref="H3:H4"/>
    <mergeCell ref="I3:I4"/>
    <mergeCell ref="J3:J4"/>
    <mergeCell ref="K3:K4"/>
    <mergeCell ref="L3:M3"/>
    <mergeCell ref="N3:N4"/>
    <mergeCell ref="S3:S4"/>
    <mergeCell ref="T3:T4"/>
    <mergeCell ref="U3:U4"/>
    <mergeCell ref="V3:V4"/>
    <mergeCell ref="W3:X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9C86-122E-C249-8FB1-33290AE01C08}">
  <sheetPr>
    <tabColor theme="4" tint="0.79998168889431442"/>
  </sheetPr>
  <dimension ref="A1:J15"/>
  <sheetViews>
    <sheetView topLeftCell="A10" zoomScale="230" workbookViewId="0">
      <selection activeCell="F11" sqref="F11"/>
    </sheetView>
  </sheetViews>
  <sheetFormatPr baseColWidth="10" defaultColWidth="9" defaultRowHeight="13.2" x14ac:dyDescent="0.25"/>
  <cols>
    <col min="1" max="1" width="12.109375" style="48" customWidth="1"/>
    <col min="2" max="2" width="5.109375" style="48" customWidth="1"/>
    <col min="3" max="4" width="5.44140625" style="48" customWidth="1"/>
    <col min="5" max="5" width="12.77734375" style="48" customWidth="1"/>
    <col min="6" max="6" width="18" style="48" customWidth="1"/>
    <col min="7" max="7" width="16.44140625" style="48" customWidth="1"/>
    <col min="8" max="8" width="5.44140625" style="48" customWidth="1"/>
    <col min="9" max="10" width="5.109375" style="48" customWidth="1"/>
    <col min="11" max="16384" width="9" style="48"/>
  </cols>
  <sheetData>
    <row r="1" spans="1:10" ht="25.95" customHeight="1" x14ac:dyDescent="0.25">
      <c r="A1" s="195" t="s">
        <v>460</v>
      </c>
      <c r="B1" s="196"/>
      <c r="C1" s="196"/>
      <c r="D1" s="196"/>
      <c r="E1" s="196"/>
      <c r="F1" s="196"/>
      <c r="G1" s="196"/>
      <c r="H1" s="196"/>
      <c r="I1" s="196"/>
      <c r="J1" s="197"/>
    </row>
    <row r="2" spans="1:10" ht="7.2" customHeight="1" x14ac:dyDescent="0.25">
      <c r="A2" s="198" t="s">
        <v>461</v>
      </c>
      <c r="B2" s="199"/>
      <c r="C2" s="199"/>
      <c r="D2" s="199"/>
      <c r="E2" s="199"/>
      <c r="F2" s="199"/>
      <c r="G2" s="199"/>
      <c r="H2" s="199"/>
      <c r="I2" s="199"/>
      <c r="J2" s="200"/>
    </row>
    <row r="3" spans="1:10" ht="14.7" customHeight="1" x14ac:dyDescent="0.25">
      <c r="A3" s="49" t="s">
        <v>462</v>
      </c>
      <c r="B3" s="50" t="s">
        <v>463</v>
      </c>
      <c r="C3" s="49" t="s">
        <v>464</v>
      </c>
      <c r="D3" s="49" t="s">
        <v>465</v>
      </c>
      <c r="E3" s="49" t="s">
        <v>466</v>
      </c>
      <c r="F3" s="49" t="s">
        <v>467</v>
      </c>
      <c r="G3" s="49" t="s">
        <v>468</v>
      </c>
      <c r="H3" s="49" t="s">
        <v>469</v>
      </c>
      <c r="I3" s="49" t="s">
        <v>470</v>
      </c>
      <c r="J3" s="49" t="s">
        <v>471</v>
      </c>
    </row>
    <row r="4" spans="1:10" ht="35.700000000000003" customHeight="1" x14ac:dyDescent="0.25">
      <c r="A4" s="51">
        <v>1</v>
      </c>
      <c r="B4" s="52" t="s">
        <v>472</v>
      </c>
      <c r="C4" s="53" t="s">
        <v>473</v>
      </c>
      <c r="D4" s="53" t="s">
        <v>474</v>
      </c>
      <c r="E4" s="53" t="s">
        <v>475</v>
      </c>
      <c r="F4" s="54" t="s">
        <v>476</v>
      </c>
      <c r="G4" s="54" t="s">
        <v>477</v>
      </c>
      <c r="H4" s="53" t="s">
        <v>478</v>
      </c>
      <c r="I4" s="53" t="s">
        <v>479</v>
      </c>
      <c r="J4" s="51">
        <v>5</v>
      </c>
    </row>
    <row r="5" spans="1:10" ht="70.5" customHeight="1" x14ac:dyDescent="0.25">
      <c r="A5" s="51">
        <v>2</v>
      </c>
      <c r="B5" s="52" t="s">
        <v>480</v>
      </c>
      <c r="C5" s="53" t="s">
        <v>481</v>
      </c>
      <c r="D5" s="53" t="s">
        <v>482</v>
      </c>
      <c r="E5" s="53" t="s">
        <v>483</v>
      </c>
      <c r="F5" s="54" t="s">
        <v>484</v>
      </c>
      <c r="G5" s="53" t="s">
        <v>485</v>
      </c>
      <c r="H5" s="53" t="s">
        <v>486</v>
      </c>
      <c r="I5" s="53" t="s">
        <v>487</v>
      </c>
      <c r="J5" s="51">
        <v>5</v>
      </c>
    </row>
    <row r="6" spans="1:10" ht="28.5" customHeight="1" x14ac:dyDescent="0.25">
      <c r="A6" s="51">
        <v>3</v>
      </c>
      <c r="B6" s="52" t="s">
        <v>472</v>
      </c>
      <c r="C6" s="53" t="s">
        <v>481</v>
      </c>
      <c r="D6" s="54" t="s">
        <v>488</v>
      </c>
      <c r="E6" s="53" t="s">
        <v>475</v>
      </c>
      <c r="F6" s="54" t="s">
        <v>28</v>
      </c>
      <c r="G6" s="54" t="s">
        <v>29</v>
      </c>
      <c r="H6" s="53" t="s">
        <v>478</v>
      </c>
      <c r="I6" s="53" t="s">
        <v>479</v>
      </c>
      <c r="J6" s="51">
        <v>5</v>
      </c>
    </row>
    <row r="7" spans="1:10" ht="133.19999999999999" customHeight="1" x14ac:dyDescent="0.15">
      <c r="A7" s="193">
        <v>4</v>
      </c>
      <c r="B7" s="201" t="s">
        <v>472</v>
      </c>
      <c r="C7" s="201" t="s">
        <v>481</v>
      </c>
      <c r="D7" s="201" t="s">
        <v>488</v>
      </c>
      <c r="E7" s="55" t="s">
        <v>474</v>
      </c>
      <c r="F7" s="201" t="s">
        <v>489</v>
      </c>
      <c r="G7" s="201" t="s">
        <v>490</v>
      </c>
      <c r="H7" s="203" t="s">
        <v>491</v>
      </c>
      <c r="I7" s="203" t="s">
        <v>492</v>
      </c>
      <c r="J7" s="193">
        <v>5</v>
      </c>
    </row>
    <row r="8" spans="1:10" ht="65.25" customHeight="1" x14ac:dyDescent="0.15">
      <c r="A8" s="194"/>
      <c r="B8" s="202"/>
      <c r="C8" s="202"/>
      <c r="D8" s="202"/>
      <c r="E8" s="56" t="s">
        <v>493</v>
      </c>
      <c r="F8" s="202"/>
      <c r="G8" s="202"/>
      <c r="H8" s="204"/>
      <c r="I8" s="204"/>
      <c r="J8" s="194"/>
    </row>
    <row r="9" spans="1:10" ht="42.45" customHeight="1" x14ac:dyDescent="0.25">
      <c r="A9" s="51">
        <v>5</v>
      </c>
      <c r="B9" s="52" t="s">
        <v>472</v>
      </c>
      <c r="C9" s="53" t="s">
        <v>481</v>
      </c>
      <c r="D9" s="53" t="s">
        <v>493</v>
      </c>
      <c r="E9" s="53" t="s">
        <v>475</v>
      </c>
      <c r="F9" s="54" t="s">
        <v>494</v>
      </c>
      <c r="G9" s="54" t="s">
        <v>495</v>
      </c>
      <c r="H9" s="53" t="s">
        <v>486</v>
      </c>
      <c r="I9" s="57" t="s">
        <v>492</v>
      </c>
      <c r="J9" s="51">
        <v>6</v>
      </c>
    </row>
    <row r="10" spans="1:10" ht="42.45" customHeight="1" x14ac:dyDescent="0.25">
      <c r="A10" s="51">
        <v>6</v>
      </c>
      <c r="B10" s="52" t="s">
        <v>480</v>
      </c>
      <c r="C10" s="53" t="s">
        <v>481</v>
      </c>
      <c r="D10" s="53" t="s">
        <v>493</v>
      </c>
      <c r="E10" s="53" t="s">
        <v>496</v>
      </c>
      <c r="F10" s="54" t="s">
        <v>497</v>
      </c>
      <c r="G10" s="53" t="s">
        <v>498</v>
      </c>
      <c r="H10" s="53" t="s">
        <v>486</v>
      </c>
      <c r="I10" s="57" t="s">
        <v>492</v>
      </c>
      <c r="J10" s="51">
        <v>6</v>
      </c>
    </row>
    <row r="11" spans="1:10" ht="42.45" customHeight="1" x14ac:dyDescent="0.25">
      <c r="A11" s="51">
        <v>7</v>
      </c>
      <c r="B11" s="52" t="s">
        <v>480</v>
      </c>
      <c r="C11" s="53" t="s">
        <v>473</v>
      </c>
      <c r="D11" s="53" t="s">
        <v>493</v>
      </c>
      <c r="E11" s="53" t="s">
        <v>475</v>
      </c>
      <c r="F11" s="53" t="s">
        <v>127</v>
      </c>
      <c r="G11" s="54" t="s">
        <v>499</v>
      </c>
      <c r="H11" s="57" t="s">
        <v>491</v>
      </c>
      <c r="I11" s="53" t="s">
        <v>487</v>
      </c>
      <c r="J11" s="51">
        <v>4</v>
      </c>
    </row>
    <row r="12" spans="1:10" ht="28.5" customHeight="1" x14ac:dyDescent="0.25">
      <c r="A12" s="51">
        <v>8</v>
      </c>
      <c r="B12" s="52" t="s">
        <v>472</v>
      </c>
      <c r="C12" s="53" t="s">
        <v>500</v>
      </c>
      <c r="D12" s="53" t="s">
        <v>493</v>
      </c>
      <c r="E12" s="53" t="s">
        <v>483</v>
      </c>
      <c r="F12" s="54" t="s">
        <v>501</v>
      </c>
      <c r="G12" s="54" t="s">
        <v>502</v>
      </c>
      <c r="H12" s="53" t="s">
        <v>478</v>
      </c>
      <c r="I12" s="58" t="s">
        <v>492</v>
      </c>
      <c r="J12" s="51">
        <v>4</v>
      </c>
    </row>
    <row r="13" spans="1:10" ht="35.700000000000003" customHeight="1" x14ac:dyDescent="0.25">
      <c r="A13" s="51">
        <v>9</v>
      </c>
      <c r="B13" s="52" t="s">
        <v>472</v>
      </c>
      <c r="C13" s="53" t="s">
        <v>500</v>
      </c>
      <c r="D13" s="53" t="s">
        <v>503</v>
      </c>
      <c r="E13" s="53" t="s">
        <v>475</v>
      </c>
      <c r="F13" s="54" t="s">
        <v>504</v>
      </c>
      <c r="G13" s="54" t="s">
        <v>505</v>
      </c>
      <c r="H13" s="58" t="s">
        <v>491</v>
      </c>
      <c r="I13" s="53" t="s">
        <v>487</v>
      </c>
      <c r="J13" s="51">
        <v>4</v>
      </c>
    </row>
    <row r="14" spans="1:10" ht="35.700000000000003" customHeight="1" x14ac:dyDescent="0.25">
      <c r="A14" s="51">
        <v>10</v>
      </c>
      <c r="B14" s="52" t="s">
        <v>480</v>
      </c>
      <c r="C14" s="53" t="s">
        <v>500</v>
      </c>
      <c r="D14" s="53" t="s">
        <v>493</v>
      </c>
      <c r="E14" s="53" t="s">
        <v>475</v>
      </c>
      <c r="F14" s="53" t="s">
        <v>506</v>
      </c>
      <c r="G14" s="54" t="s">
        <v>507</v>
      </c>
      <c r="H14" s="58" t="s">
        <v>491</v>
      </c>
      <c r="I14" s="53" t="s">
        <v>487</v>
      </c>
      <c r="J14" s="51">
        <v>4</v>
      </c>
    </row>
    <row r="15" spans="1:10" ht="35.700000000000003" customHeight="1" x14ac:dyDescent="0.25">
      <c r="A15" s="51">
        <v>11</v>
      </c>
      <c r="B15" s="52" t="s">
        <v>472</v>
      </c>
      <c r="C15" s="53" t="s">
        <v>500</v>
      </c>
      <c r="D15" s="53" t="s">
        <v>493</v>
      </c>
      <c r="E15" s="53" t="s">
        <v>508</v>
      </c>
      <c r="F15" s="54" t="s">
        <v>509</v>
      </c>
      <c r="G15" s="54" t="s">
        <v>510</v>
      </c>
      <c r="H15" s="58" t="s">
        <v>491</v>
      </c>
      <c r="I15" s="57" t="s">
        <v>492</v>
      </c>
      <c r="J15" s="51">
        <v>5</v>
      </c>
    </row>
  </sheetData>
  <autoFilter ref="A3:J3" xr:uid="{718D9C86-122E-C249-8FB1-33290AE01C08}"/>
  <mergeCells count="11">
    <mergeCell ref="J7:J8"/>
    <mergeCell ref="A1:J1"/>
    <mergeCell ref="A2:J2"/>
    <mergeCell ref="A7:A8"/>
    <mergeCell ref="B7:B8"/>
    <mergeCell ref="C7:C8"/>
    <mergeCell ref="D7:D8"/>
    <mergeCell ref="F7:F8"/>
    <mergeCell ref="G7:G8"/>
    <mergeCell ref="H7:H8"/>
    <mergeCell ref="I7:I8"/>
  </mergeCells>
  <hyperlinks>
    <hyperlink ref="A1" r:id="rId1" display="http://www.colombiacompra.gov.co/es/manuales" xr:uid="{D01EBEB7-B220-8349-A0D2-DE3F5691866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AV24"/>
  <sheetViews>
    <sheetView showGridLines="0" topLeftCell="A16" zoomScale="224" zoomScaleNormal="170" workbookViewId="0">
      <selection activeCell="B6" sqref="B6:B18"/>
    </sheetView>
  </sheetViews>
  <sheetFormatPr baseColWidth="10" defaultColWidth="9" defaultRowHeight="13.2" x14ac:dyDescent="0.25"/>
  <cols>
    <col min="1" max="1" width="3.44140625" customWidth="1"/>
    <col min="2" max="2" width="6.44140625" customWidth="1"/>
    <col min="3" max="5" width="2" customWidth="1"/>
    <col min="6" max="6" width="3.44140625" customWidth="1"/>
    <col min="7" max="7" width="23.77734375" customWidth="1"/>
    <col min="8" max="8" width="28.44140625" customWidth="1"/>
    <col min="9" max="9" width="2.77734375" customWidth="1"/>
    <col min="10" max="10" width="2.44140625" customWidth="1"/>
    <col min="11" max="11" width="3.44140625" customWidth="1"/>
    <col min="12" max="12" width="9.77734375" style="47" customWidth="1"/>
    <col min="13" max="13" width="8.44140625" style="26" customWidth="1"/>
    <col min="14" max="14" width="5.44140625" customWidth="1"/>
    <col min="15" max="15" width="48.44140625" customWidth="1"/>
    <col min="16" max="16" width="5.77734375" customWidth="1"/>
    <col min="17" max="17" width="2.44140625" customWidth="1"/>
  </cols>
  <sheetData>
    <row r="1" spans="2:48" s="27" customFormat="1" ht="14.4" x14ac:dyDescent="0.3">
      <c r="E1" s="31"/>
      <c r="I1" s="32"/>
      <c r="J1" s="28"/>
      <c r="K1" s="28"/>
      <c r="L1" s="32"/>
      <c r="M1" s="28"/>
      <c r="N1" s="28"/>
      <c r="O1" s="28"/>
      <c r="P1" s="28"/>
      <c r="AK1" s="28"/>
      <c r="AL1" s="29"/>
      <c r="AM1" s="29"/>
      <c r="AN1" s="29"/>
      <c r="AO1" s="29"/>
      <c r="AP1" s="28"/>
      <c r="AQ1" s="29"/>
      <c r="AR1" s="29"/>
      <c r="AV1" s="30"/>
    </row>
    <row r="2" spans="2:48" s="27" customFormat="1" ht="14.4" x14ac:dyDescent="0.3">
      <c r="B2" s="205" t="s">
        <v>511</v>
      </c>
      <c r="C2" s="205"/>
      <c r="D2" s="205"/>
      <c r="E2" s="205"/>
      <c r="F2" s="205"/>
      <c r="G2" s="205"/>
      <c r="H2" s="205"/>
      <c r="I2" s="205"/>
      <c r="J2" s="205"/>
      <c r="K2" s="205"/>
      <c r="L2" s="205"/>
      <c r="M2" s="205"/>
      <c r="N2" s="205"/>
      <c r="O2" s="205"/>
      <c r="P2" s="28"/>
      <c r="AK2" s="28"/>
      <c r="AL2" s="29"/>
      <c r="AM2" s="29"/>
      <c r="AN2" s="29"/>
      <c r="AO2" s="29"/>
      <c r="AP2" s="28"/>
      <c r="AQ2" s="29"/>
      <c r="AR2" s="29"/>
      <c r="AV2" s="30"/>
    </row>
    <row r="4" spans="2:48" ht="31.95" customHeight="1" x14ac:dyDescent="0.25">
      <c r="B4" s="35" t="s">
        <v>512</v>
      </c>
      <c r="C4" s="210"/>
      <c r="D4" s="211"/>
      <c r="E4" s="211"/>
      <c r="F4" s="211"/>
      <c r="G4" s="211"/>
      <c r="H4" s="211"/>
      <c r="I4" s="211"/>
      <c r="J4" s="211"/>
      <c r="K4" s="211"/>
      <c r="L4" s="212"/>
      <c r="M4" s="213" t="s">
        <v>513</v>
      </c>
      <c r="N4" s="213"/>
      <c r="O4" s="214"/>
      <c r="P4" s="214"/>
    </row>
    <row r="5" spans="2:48" s="36" customFormat="1" ht="35.700000000000003" customHeight="1" x14ac:dyDescent="0.25">
      <c r="B5" s="3" t="s">
        <v>514</v>
      </c>
      <c r="C5" s="33" t="s">
        <v>515</v>
      </c>
      <c r="D5" s="33" t="s">
        <v>516</v>
      </c>
      <c r="E5" s="33" t="s">
        <v>517</v>
      </c>
      <c r="F5" s="33" t="s">
        <v>518</v>
      </c>
      <c r="G5" s="34" t="s">
        <v>519</v>
      </c>
      <c r="H5" s="34" t="s">
        <v>520</v>
      </c>
      <c r="I5" s="33" t="s">
        <v>521</v>
      </c>
      <c r="J5" s="33" t="s">
        <v>522</v>
      </c>
      <c r="K5" s="33" t="s">
        <v>523</v>
      </c>
      <c r="L5" s="33" t="s">
        <v>524</v>
      </c>
      <c r="M5" s="206" t="s">
        <v>525</v>
      </c>
      <c r="N5" s="207"/>
      <c r="O5" s="42" t="s">
        <v>526</v>
      </c>
      <c r="P5" s="33" t="s">
        <v>527</v>
      </c>
    </row>
    <row r="6" spans="2:48" ht="49.95" customHeight="1" x14ac:dyDescent="0.25">
      <c r="B6" s="4">
        <v>1</v>
      </c>
      <c r="C6" s="5" t="s">
        <v>528</v>
      </c>
      <c r="D6" s="6" t="s">
        <v>529</v>
      </c>
      <c r="E6" s="5" t="s">
        <v>530</v>
      </c>
      <c r="F6" s="5" t="s">
        <v>531</v>
      </c>
      <c r="G6" s="1" t="s">
        <v>532</v>
      </c>
      <c r="H6" s="7" t="s">
        <v>533</v>
      </c>
      <c r="I6" s="43">
        <v>3</v>
      </c>
      <c r="J6" s="43">
        <v>2</v>
      </c>
      <c r="K6" s="43">
        <f>+I6*J6</f>
        <v>6</v>
      </c>
      <c r="L6" s="8" t="s">
        <v>534</v>
      </c>
      <c r="M6" s="2" t="s">
        <v>535</v>
      </c>
      <c r="N6" s="10">
        <v>1</v>
      </c>
      <c r="O6" s="1" t="s">
        <v>536</v>
      </c>
      <c r="P6" s="11" t="s">
        <v>537</v>
      </c>
    </row>
    <row r="7" spans="2:48" ht="101.7" customHeight="1" x14ac:dyDescent="0.25">
      <c r="B7" s="4">
        <v>2</v>
      </c>
      <c r="C7" s="6" t="s">
        <v>528</v>
      </c>
      <c r="D7" s="6" t="s">
        <v>529</v>
      </c>
      <c r="E7" s="5" t="s">
        <v>530</v>
      </c>
      <c r="F7" s="5" t="s">
        <v>538</v>
      </c>
      <c r="G7" s="9" t="s">
        <v>539</v>
      </c>
      <c r="H7" s="9" t="s">
        <v>540</v>
      </c>
      <c r="I7" s="43">
        <v>3</v>
      </c>
      <c r="J7" s="43">
        <v>2</v>
      </c>
      <c r="K7" s="43">
        <f t="shared" ref="K7:K18" si="0">+I7*J7</f>
        <v>6</v>
      </c>
      <c r="L7" s="8" t="s">
        <v>541</v>
      </c>
      <c r="M7" s="2" t="s">
        <v>542</v>
      </c>
      <c r="N7" s="10">
        <v>1</v>
      </c>
      <c r="O7" s="7" t="s">
        <v>543</v>
      </c>
      <c r="P7" s="11" t="s">
        <v>537</v>
      </c>
    </row>
    <row r="8" spans="2:48" ht="49.95" customHeight="1" x14ac:dyDescent="0.25">
      <c r="B8" s="4">
        <v>3</v>
      </c>
      <c r="C8" s="5" t="s">
        <v>528</v>
      </c>
      <c r="D8" s="6" t="s">
        <v>529</v>
      </c>
      <c r="E8" s="5" t="s">
        <v>530</v>
      </c>
      <c r="F8" s="5" t="s">
        <v>544</v>
      </c>
      <c r="G8" s="1" t="s">
        <v>545</v>
      </c>
      <c r="H8" s="1" t="s">
        <v>546</v>
      </c>
      <c r="I8" s="43">
        <v>3</v>
      </c>
      <c r="J8" s="43">
        <v>2</v>
      </c>
      <c r="K8" s="43">
        <f t="shared" si="0"/>
        <v>6</v>
      </c>
      <c r="L8" s="8" t="s">
        <v>541</v>
      </c>
      <c r="M8" s="2" t="s">
        <v>535</v>
      </c>
      <c r="N8" s="10">
        <v>1</v>
      </c>
      <c r="O8" s="1" t="s">
        <v>547</v>
      </c>
      <c r="P8" s="11" t="s">
        <v>537</v>
      </c>
    </row>
    <row r="9" spans="2:48" ht="44.7" customHeight="1" x14ac:dyDescent="0.25">
      <c r="B9" s="4">
        <v>4</v>
      </c>
      <c r="C9" s="12" t="s">
        <v>548</v>
      </c>
      <c r="D9" s="12" t="s">
        <v>549</v>
      </c>
      <c r="E9" s="12" t="s">
        <v>550</v>
      </c>
      <c r="F9" s="12" t="s">
        <v>551</v>
      </c>
      <c r="G9" s="9" t="s">
        <v>552</v>
      </c>
      <c r="H9" s="9" t="s">
        <v>553</v>
      </c>
      <c r="I9" s="43">
        <v>1</v>
      </c>
      <c r="J9" s="43">
        <v>3</v>
      </c>
      <c r="K9" s="43">
        <f t="shared" si="0"/>
        <v>3</v>
      </c>
      <c r="L9" s="13" t="s">
        <v>554</v>
      </c>
      <c r="M9" s="2" t="s">
        <v>535</v>
      </c>
      <c r="N9" s="10">
        <v>1</v>
      </c>
      <c r="O9" s="208" t="s">
        <v>555</v>
      </c>
      <c r="P9" s="11" t="s">
        <v>537</v>
      </c>
    </row>
    <row r="10" spans="2:48" ht="30" customHeight="1" x14ac:dyDescent="0.25">
      <c r="B10" s="4">
        <v>5</v>
      </c>
      <c r="C10" s="12" t="s">
        <v>548</v>
      </c>
      <c r="D10" s="14" t="s">
        <v>556</v>
      </c>
      <c r="E10" s="12" t="s">
        <v>557</v>
      </c>
      <c r="F10" s="12" t="s">
        <v>558</v>
      </c>
      <c r="G10" s="1" t="s">
        <v>559</v>
      </c>
      <c r="H10" s="1" t="s">
        <v>560</v>
      </c>
      <c r="I10" s="43">
        <v>1</v>
      </c>
      <c r="J10" s="43">
        <v>3</v>
      </c>
      <c r="K10" s="43">
        <f t="shared" si="0"/>
        <v>3</v>
      </c>
      <c r="L10" s="13" t="s">
        <v>554</v>
      </c>
      <c r="M10" s="44" t="s">
        <v>535</v>
      </c>
      <c r="N10" s="10">
        <v>1</v>
      </c>
      <c r="O10" s="209"/>
      <c r="P10" s="11" t="s">
        <v>537</v>
      </c>
    </row>
    <row r="11" spans="2:48" ht="59.7" customHeight="1" x14ac:dyDescent="0.25">
      <c r="B11" s="4">
        <v>6</v>
      </c>
      <c r="C11" s="15" t="s">
        <v>548</v>
      </c>
      <c r="D11" s="12" t="s">
        <v>549</v>
      </c>
      <c r="E11" s="15" t="s">
        <v>561</v>
      </c>
      <c r="F11" s="12" t="s">
        <v>562</v>
      </c>
      <c r="G11" s="9" t="s">
        <v>563</v>
      </c>
      <c r="H11" s="9" t="s">
        <v>564</v>
      </c>
      <c r="I11" s="43">
        <v>2</v>
      </c>
      <c r="J11" s="43">
        <v>2</v>
      </c>
      <c r="K11" s="43">
        <f t="shared" si="0"/>
        <v>4</v>
      </c>
      <c r="L11" s="8" t="s">
        <v>541</v>
      </c>
      <c r="M11" s="45" t="s">
        <v>565</v>
      </c>
      <c r="N11" s="16" t="s">
        <v>566</v>
      </c>
      <c r="O11" s="7" t="s">
        <v>567</v>
      </c>
      <c r="P11" s="11" t="s">
        <v>537</v>
      </c>
    </row>
    <row r="12" spans="2:48" ht="53.7" customHeight="1" x14ac:dyDescent="0.25">
      <c r="B12" s="4">
        <v>7</v>
      </c>
      <c r="C12" s="5" t="s">
        <v>568</v>
      </c>
      <c r="D12" s="6" t="s">
        <v>569</v>
      </c>
      <c r="E12" s="5" t="s">
        <v>530</v>
      </c>
      <c r="F12" s="5" t="s">
        <v>570</v>
      </c>
      <c r="G12" s="1" t="s">
        <v>571</v>
      </c>
      <c r="H12" s="9" t="s">
        <v>572</v>
      </c>
      <c r="I12" s="43">
        <v>3</v>
      </c>
      <c r="J12" s="43">
        <v>4</v>
      </c>
      <c r="K12" s="43">
        <f t="shared" si="0"/>
        <v>12</v>
      </c>
      <c r="L12" s="17" t="s">
        <v>573</v>
      </c>
      <c r="M12" s="2" t="s">
        <v>542</v>
      </c>
      <c r="N12" s="10">
        <v>1</v>
      </c>
      <c r="O12" s="7" t="s">
        <v>574</v>
      </c>
      <c r="P12" s="11" t="s">
        <v>537</v>
      </c>
    </row>
    <row r="13" spans="2:48" ht="71.7" customHeight="1" x14ac:dyDescent="0.15">
      <c r="B13" s="18">
        <v>8</v>
      </c>
      <c r="C13" s="6" t="s">
        <v>568</v>
      </c>
      <c r="D13" s="12" t="s">
        <v>549</v>
      </c>
      <c r="E13" s="19" t="s">
        <v>530</v>
      </c>
      <c r="F13" s="5" t="s">
        <v>575</v>
      </c>
      <c r="G13" s="16" t="s">
        <v>576</v>
      </c>
      <c r="H13" s="9" t="s">
        <v>577</v>
      </c>
      <c r="I13" s="43">
        <v>3</v>
      </c>
      <c r="J13" s="43">
        <v>4</v>
      </c>
      <c r="K13" s="43">
        <f t="shared" si="0"/>
        <v>12</v>
      </c>
      <c r="L13" s="17" t="s">
        <v>573</v>
      </c>
      <c r="M13" s="2" t="s">
        <v>542</v>
      </c>
      <c r="N13" s="10">
        <v>1</v>
      </c>
      <c r="O13" s="7" t="s">
        <v>578</v>
      </c>
      <c r="P13" s="11" t="s">
        <v>537</v>
      </c>
    </row>
    <row r="14" spans="2:48" ht="49.95" customHeight="1" x14ac:dyDescent="0.25">
      <c r="B14" s="20">
        <v>9</v>
      </c>
      <c r="C14" s="5" t="s">
        <v>568</v>
      </c>
      <c r="D14" s="6" t="s">
        <v>529</v>
      </c>
      <c r="E14" s="5" t="s">
        <v>530</v>
      </c>
      <c r="F14" s="5" t="s">
        <v>531</v>
      </c>
      <c r="G14" s="1" t="s">
        <v>579</v>
      </c>
      <c r="H14" s="9" t="s">
        <v>577</v>
      </c>
      <c r="I14" s="43">
        <v>3</v>
      </c>
      <c r="J14" s="43">
        <v>4</v>
      </c>
      <c r="K14" s="43">
        <f t="shared" si="0"/>
        <v>12</v>
      </c>
      <c r="L14" s="17" t="s">
        <v>573</v>
      </c>
      <c r="M14" s="2" t="s">
        <v>542</v>
      </c>
      <c r="N14" s="10">
        <v>1</v>
      </c>
      <c r="O14" s="1" t="s">
        <v>580</v>
      </c>
      <c r="P14" s="11" t="s">
        <v>537</v>
      </c>
    </row>
    <row r="15" spans="2:48" ht="49.95" customHeight="1" x14ac:dyDescent="0.25">
      <c r="B15" s="20">
        <v>10</v>
      </c>
      <c r="C15" s="5" t="s">
        <v>568</v>
      </c>
      <c r="D15" s="6" t="s">
        <v>569</v>
      </c>
      <c r="E15" s="5" t="s">
        <v>530</v>
      </c>
      <c r="F15" s="5" t="s">
        <v>581</v>
      </c>
      <c r="G15" s="9" t="s">
        <v>582</v>
      </c>
      <c r="H15" s="9" t="s">
        <v>577</v>
      </c>
      <c r="I15" s="43">
        <v>3</v>
      </c>
      <c r="J15" s="43">
        <v>5</v>
      </c>
      <c r="K15" s="43">
        <f t="shared" si="0"/>
        <v>15</v>
      </c>
      <c r="L15" s="21" t="s">
        <v>583</v>
      </c>
      <c r="M15" s="2" t="s">
        <v>542</v>
      </c>
      <c r="N15" s="10">
        <v>1</v>
      </c>
      <c r="O15" s="1" t="s">
        <v>584</v>
      </c>
      <c r="P15" s="11" t="s">
        <v>537</v>
      </c>
    </row>
    <row r="16" spans="2:48" ht="95.7" customHeight="1" x14ac:dyDescent="0.15">
      <c r="B16" s="22">
        <v>11</v>
      </c>
      <c r="C16" s="6" t="s">
        <v>568</v>
      </c>
      <c r="D16" s="6" t="s">
        <v>569</v>
      </c>
      <c r="E16" s="5" t="s">
        <v>530</v>
      </c>
      <c r="F16" s="5" t="s">
        <v>531</v>
      </c>
      <c r="G16" s="23" t="s">
        <v>585</v>
      </c>
      <c r="H16" s="9" t="s">
        <v>586</v>
      </c>
      <c r="I16" s="43">
        <v>2</v>
      </c>
      <c r="J16" s="43">
        <v>4</v>
      </c>
      <c r="K16" s="43">
        <f t="shared" si="0"/>
        <v>8</v>
      </c>
      <c r="L16" s="17" t="s">
        <v>573</v>
      </c>
      <c r="M16" s="46" t="s">
        <v>542</v>
      </c>
      <c r="N16" s="24">
        <v>1</v>
      </c>
      <c r="O16" s="7" t="s">
        <v>587</v>
      </c>
      <c r="P16" s="25" t="s">
        <v>537</v>
      </c>
    </row>
    <row r="17" spans="2:16" ht="107.7" customHeight="1" x14ac:dyDescent="0.15">
      <c r="B17" s="22">
        <v>12</v>
      </c>
      <c r="C17" s="6" t="s">
        <v>568</v>
      </c>
      <c r="D17" s="6" t="s">
        <v>529</v>
      </c>
      <c r="E17" s="5" t="s">
        <v>530</v>
      </c>
      <c r="F17" s="5" t="s">
        <v>588</v>
      </c>
      <c r="G17" s="23" t="s">
        <v>589</v>
      </c>
      <c r="H17" s="16" t="s">
        <v>590</v>
      </c>
      <c r="I17" s="43">
        <v>1</v>
      </c>
      <c r="J17" s="43">
        <v>4</v>
      </c>
      <c r="K17" s="43">
        <f t="shared" si="0"/>
        <v>4</v>
      </c>
      <c r="L17" s="8" t="s">
        <v>541</v>
      </c>
      <c r="M17" s="45" t="s">
        <v>565</v>
      </c>
      <c r="N17" s="16" t="s">
        <v>566</v>
      </c>
      <c r="O17" s="7" t="s">
        <v>591</v>
      </c>
      <c r="P17" s="25" t="s">
        <v>537</v>
      </c>
    </row>
    <row r="18" spans="2:16" ht="59.25" customHeight="1" x14ac:dyDescent="0.25">
      <c r="B18" s="20">
        <v>13</v>
      </c>
      <c r="C18" s="6" t="s">
        <v>568</v>
      </c>
      <c r="D18" s="6" t="s">
        <v>569</v>
      </c>
      <c r="E18" s="5" t="s">
        <v>530</v>
      </c>
      <c r="F18" s="5" t="s">
        <v>592</v>
      </c>
      <c r="G18" s="9" t="s">
        <v>593</v>
      </c>
      <c r="H18" s="9" t="s">
        <v>577</v>
      </c>
      <c r="I18" s="43">
        <v>2</v>
      </c>
      <c r="J18" s="43">
        <v>5</v>
      </c>
      <c r="K18" s="43">
        <f t="shared" si="0"/>
        <v>10</v>
      </c>
      <c r="L18" s="17" t="s">
        <v>573</v>
      </c>
      <c r="M18" s="2" t="s">
        <v>542</v>
      </c>
      <c r="N18" s="10">
        <v>1</v>
      </c>
      <c r="O18" s="7" t="s">
        <v>594</v>
      </c>
      <c r="P18" s="11" t="s">
        <v>537</v>
      </c>
    </row>
    <row r="20" spans="2:16" ht="18" customHeight="1" x14ac:dyDescent="0.25">
      <c r="G20" s="37" t="s">
        <v>595</v>
      </c>
      <c r="H20" s="37" t="s">
        <v>596</v>
      </c>
      <c r="I20" s="215" t="s">
        <v>597</v>
      </c>
      <c r="J20" s="215"/>
    </row>
    <row r="21" spans="2:16" x14ac:dyDescent="0.25">
      <c r="G21" s="38" t="s">
        <v>598</v>
      </c>
      <c r="H21" s="38" t="s">
        <v>599</v>
      </c>
      <c r="I21" s="216">
        <v>2</v>
      </c>
      <c r="J21" s="216"/>
    </row>
    <row r="22" spans="2:16" x14ac:dyDescent="0.25">
      <c r="G22" s="39" t="s">
        <v>600</v>
      </c>
      <c r="H22" s="39" t="s">
        <v>601</v>
      </c>
      <c r="I22" s="216">
        <v>3</v>
      </c>
      <c r="J22" s="216"/>
    </row>
    <row r="23" spans="2:16" x14ac:dyDescent="0.25">
      <c r="G23" s="40" t="s">
        <v>602</v>
      </c>
      <c r="H23" s="40" t="s">
        <v>603</v>
      </c>
      <c r="I23" s="216">
        <v>4</v>
      </c>
      <c r="J23" s="216"/>
    </row>
    <row r="24" spans="2:16" x14ac:dyDescent="0.25">
      <c r="G24" s="41" t="s">
        <v>604</v>
      </c>
      <c r="H24" s="41" t="s">
        <v>605</v>
      </c>
      <c r="I24" s="216">
        <v>5</v>
      </c>
      <c r="J24" s="216"/>
    </row>
  </sheetData>
  <mergeCells count="11">
    <mergeCell ref="I20:J20"/>
    <mergeCell ref="I21:J21"/>
    <mergeCell ref="I22:J22"/>
    <mergeCell ref="I23:J23"/>
    <mergeCell ref="I24:J24"/>
    <mergeCell ref="B2:O2"/>
    <mergeCell ref="M5:N5"/>
    <mergeCell ref="O9:O10"/>
    <mergeCell ref="C4:L4"/>
    <mergeCell ref="M4:N4"/>
    <mergeCell ref="O4:P4"/>
  </mergeCells>
  <conditionalFormatting sqref="E1">
    <cfRule type="duplicateValues" dxfId="17" priority="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9D83-3414-4BD3-867D-1AF2B9334B52}">
  <dimension ref="A1"/>
  <sheetViews>
    <sheetView workbookViewId="0"/>
  </sheetViews>
  <sheetFormatPr baseColWidth="10" defaultColWidth="8.77734375" defaultRowHeight="13.2"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1A59-F542-C04A-96FA-99FE25A47853}">
  <sheetPr>
    <tabColor theme="4" tint="0.79998168889431442"/>
  </sheetPr>
  <dimension ref="A1:U162"/>
  <sheetViews>
    <sheetView zoomScale="115" zoomScaleNormal="115" workbookViewId="0">
      <selection activeCell="C1" sqref="C1:N1"/>
    </sheetView>
  </sheetViews>
  <sheetFormatPr baseColWidth="10" defaultColWidth="13.77734375" defaultRowHeight="11.4" x14ac:dyDescent="0.2"/>
  <cols>
    <col min="1" max="1" width="17.44140625" style="89" bestFit="1" customWidth="1"/>
    <col min="2" max="2" width="17" style="89" customWidth="1"/>
    <col min="3" max="3" width="24.44140625" style="89" customWidth="1"/>
    <col min="4" max="4" width="21" style="89" customWidth="1"/>
    <col min="5" max="5" width="24.44140625" style="91" customWidth="1"/>
    <col min="6" max="6" width="29.44140625" style="91" customWidth="1"/>
    <col min="7" max="7" width="19.109375" style="89" customWidth="1"/>
    <col min="8" max="8" width="14.77734375" style="89" customWidth="1"/>
    <col min="9" max="9" width="18" style="91" customWidth="1"/>
    <col min="10" max="10" width="17.44140625" style="89" customWidth="1"/>
    <col min="11" max="11" width="32.109375" style="91" customWidth="1"/>
    <col min="12" max="12" width="33" style="91" customWidth="1"/>
    <col min="13" max="13" width="48.44140625" style="91" customWidth="1"/>
    <col min="14" max="14" width="25.44140625" style="91" customWidth="1"/>
    <col min="15" max="15" width="73.44140625" style="90" customWidth="1"/>
    <col min="16" max="16" width="33" style="90" bestFit="1" customWidth="1"/>
    <col min="17" max="16384" width="13.77734375" style="89"/>
  </cols>
  <sheetData>
    <row r="1" spans="1:21" ht="22.8" x14ac:dyDescent="0.2">
      <c r="A1" s="89" t="s">
        <v>606</v>
      </c>
      <c r="C1" s="234" t="s">
        <v>607</v>
      </c>
      <c r="D1" s="234"/>
      <c r="E1" s="234"/>
      <c r="F1" s="234"/>
      <c r="G1" s="234"/>
      <c r="H1" s="234"/>
      <c r="I1" s="234"/>
      <c r="J1" s="234"/>
      <c r="K1" s="234"/>
      <c r="L1" s="234"/>
      <c r="M1" s="234"/>
      <c r="N1" s="234"/>
    </row>
    <row r="2" spans="1:21" ht="12" thickBot="1" x14ac:dyDescent="0.25">
      <c r="A2" s="89" t="s">
        <v>608</v>
      </c>
      <c r="O2" s="222"/>
      <c r="P2" s="222"/>
      <c r="Q2" s="91"/>
      <c r="R2" s="235"/>
      <c r="S2" s="235"/>
      <c r="T2" s="235"/>
      <c r="U2" s="235"/>
    </row>
    <row r="3" spans="1:21" ht="45.6" x14ac:dyDescent="0.2">
      <c r="A3" s="92" t="s">
        <v>609</v>
      </c>
      <c r="B3" s="93" t="s">
        <v>610</v>
      </c>
      <c r="C3" s="94" t="s">
        <v>611</v>
      </c>
      <c r="D3" s="95" t="s">
        <v>612</v>
      </c>
      <c r="E3" s="95" t="s">
        <v>613</v>
      </c>
      <c r="F3" s="95" t="s">
        <v>614</v>
      </c>
      <c r="G3" s="95" t="s">
        <v>615</v>
      </c>
      <c r="H3" s="95" t="s">
        <v>616</v>
      </c>
      <c r="I3" s="95" t="s">
        <v>617</v>
      </c>
      <c r="J3" s="95" t="s">
        <v>618</v>
      </c>
      <c r="K3" s="95" t="s">
        <v>619</v>
      </c>
      <c r="L3" s="95" t="s">
        <v>620</v>
      </c>
      <c r="M3" s="95" t="s">
        <v>621</v>
      </c>
      <c r="N3" s="96" t="s">
        <v>622</v>
      </c>
      <c r="O3" s="94" t="s">
        <v>623</v>
      </c>
      <c r="P3" s="94" t="s">
        <v>624</v>
      </c>
    </row>
    <row r="4" spans="1:21" ht="57" x14ac:dyDescent="0.2">
      <c r="A4" s="217">
        <v>1</v>
      </c>
      <c r="B4" s="223" t="s">
        <v>625</v>
      </c>
      <c r="C4" s="226" t="s">
        <v>626</v>
      </c>
      <c r="D4" s="226" t="s">
        <v>155</v>
      </c>
      <c r="E4" s="226" t="s">
        <v>627</v>
      </c>
      <c r="F4" s="226" t="s">
        <v>628</v>
      </c>
      <c r="G4" s="217">
        <v>1</v>
      </c>
      <c r="H4" s="217">
        <v>2</v>
      </c>
      <c r="I4" s="217">
        <f>+G4*H4</f>
        <v>2</v>
      </c>
      <c r="J4" s="217" t="str">
        <f>IF(I4&lt;=2, "Bajo", IF(I4&lt;=4, "Medio", IF(I4&lt;=9,"Alto", FALSE)))</f>
        <v>Bajo</v>
      </c>
      <c r="K4" s="98" t="s">
        <v>629</v>
      </c>
      <c r="L4" s="98" t="s">
        <v>630</v>
      </c>
      <c r="M4" s="98" t="s">
        <v>631</v>
      </c>
      <c r="N4" s="99" t="s">
        <v>632</v>
      </c>
      <c r="O4" s="97" t="s">
        <v>633</v>
      </c>
      <c r="P4" s="97" t="s">
        <v>634</v>
      </c>
    </row>
    <row r="5" spans="1:21" ht="45.6" x14ac:dyDescent="0.2">
      <c r="A5" s="225"/>
      <c r="B5" s="224"/>
      <c r="C5" s="227"/>
      <c r="D5" s="227"/>
      <c r="E5" s="227"/>
      <c r="F5" s="227"/>
      <c r="G5" s="217"/>
      <c r="H5" s="217"/>
      <c r="I5" s="217"/>
      <c r="J5" s="217"/>
      <c r="K5" s="98" t="s">
        <v>635</v>
      </c>
      <c r="L5" s="98" t="s">
        <v>636</v>
      </c>
      <c r="M5" s="98" t="s">
        <v>637</v>
      </c>
      <c r="N5" s="99" t="s">
        <v>638</v>
      </c>
      <c r="O5" s="97" t="s">
        <v>633</v>
      </c>
      <c r="P5" s="97" t="s">
        <v>634</v>
      </c>
    </row>
    <row r="6" spans="1:21" ht="91.2" x14ac:dyDescent="0.2">
      <c r="A6" s="225"/>
      <c r="B6" s="224" t="s">
        <v>625</v>
      </c>
      <c r="C6" s="227"/>
      <c r="D6" s="227" t="s">
        <v>155</v>
      </c>
      <c r="E6" s="227" t="s">
        <v>639</v>
      </c>
      <c r="F6" s="227"/>
      <c r="G6" s="217"/>
      <c r="H6" s="217"/>
      <c r="I6" s="217"/>
      <c r="J6" s="217"/>
      <c r="K6" s="98" t="s">
        <v>640</v>
      </c>
      <c r="L6" s="98" t="s">
        <v>630</v>
      </c>
      <c r="M6" s="98" t="s">
        <v>631</v>
      </c>
      <c r="N6" s="99" t="s">
        <v>641</v>
      </c>
      <c r="O6" s="97" t="s">
        <v>633</v>
      </c>
      <c r="P6" s="97" t="s">
        <v>634</v>
      </c>
    </row>
    <row r="7" spans="1:21" ht="57" x14ac:dyDescent="0.2">
      <c r="A7" s="217"/>
      <c r="B7" s="225" t="s">
        <v>625</v>
      </c>
      <c r="C7" s="228"/>
      <c r="D7" s="228" t="s">
        <v>155</v>
      </c>
      <c r="E7" s="228" t="s">
        <v>639</v>
      </c>
      <c r="F7" s="228"/>
      <c r="G7" s="217"/>
      <c r="H7" s="217"/>
      <c r="I7" s="217"/>
      <c r="J7" s="217"/>
      <c r="K7" s="98" t="s">
        <v>642</v>
      </c>
      <c r="L7" s="98" t="s">
        <v>630</v>
      </c>
      <c r="M7" s="98" t="s">
        <v>643</v>
      </c>
      <c r="N7" s="99" t="s">
        <v>644</v>
      </c>
      <c r="O7" s="97" t="s">
        <v>633</v>
      </c>
      <c r="P7" s="97" t="s">
        <v>634</v>
      </c>
    </row>
    <row r="8" spans="1:21" ht="45.6" x14ac:dyDescent="0.2">
      <c r="A8" s="217">
        <v>2</v>
      </c>
      <c r="B8" s="223" t="s">
        <v>625</v>
      </c>
      <c r="C8" s="226" t="s">
        <v>626</v>
      </c>
      <c r="D8" s="226" t="s">
        <v>645</v>
      </c>
      <c r="E8" s="226" t="s">
        <v>646</v>
      </c>
      <c r="F8" s="226" t="s">
        <v>647</v>
      </c>
      <c r="G8" s="217">
        <v>1</v>
      </c>
      <c r="H8" s="217">
        <v>3</v>
      </c>
      <c r="I8" s="217">
        <f t="shared" ref="I8:I64" si="0">+G8*H8</f>
        <v>3</v>
      </c>
      <c r="J8" s="217" t="str">
        <f t="shared" ref="J8:J64" si="1">IF(I8&lt;=2, "Bajo", IF(I8&lt;=4, "Medio", IF(I8&lt;=9,"Alto", FALSE)))</f>
        <v>Medio</v>
      </c>
      <c r="K8" s="126" t="s">
        <v>22</v>
      </c>
      <c r="L8" s="98" t="s">
        <v>648</v>
      </c>
      <c r="M8" s="98" t="s">
        <v>649</v>
      </c>
      <c r="N8" s="99" t="s">
        <v>650</v>
      </c>
      <c r="O8" s="100"/>
      <c r="P8" s="100"/>
    </row>
    <row r="9" spans="1:21" ht="68.400000000000006" x14ac:dyDescent="0.2">
      <c r="A9" s="222"/>
      <c r="B9" s="224" t="s">
        <v>625</v>
      </c>
      <c r="C9" s="227"/>
      <c r="D9" s="227" t="s">
        <v>645</v>
      </c>
      <c r="E9" s="227" t="s">
        <v>646</v>
      </c>
      <c r="F9" s="227" t="s">
        <v>647</v>
      </c>
      <c r="G9" s="217"/>
      <c r="H9" s="217"/>
      <c r="I9" s="217"/>
      <c r="J9" s="217"/>
      <c r="K9" s="98" t="s">
        <v>651</v>
      </c>
      <c r="L9" s="98" t="s">
        <v>652</v>
      </c>
      <c r="M9" s="98" t="s">
        <v>653</v>
      </c>
      <c r="N9" s="99" t="s">
        <v>654</v>
      </c>
      <c r="O9" s="100"/>
      <c r="P9" s="100"/>
    </row>
    <row r="10" spans="1:21" ht="91.2" x14ac:dyDescent="0.2">
      <c r="A10" s="222"/>
      <c r="B10" s="225" t="s">
        <v>625</v>
      </c>
      <c r="C10" s="228"/>
      <c r="D10" s="228" t="s">
        <v>645</v>
      </c>
      <c r="E10" s="228" t="s">
        <v>646</v>
      </c>
      <c r="F10" s="228" t="s">
        <v>647</v>
      </c>
      <c r="G10" s="217"/>
      <c r="H10" s="217"/>
      <c r="I10" s="217"/>
      <c r="J10" s="217"/>
      <c r="K10" s="98" t="s">
        <v>655</v>
      </c>
      <c r="L10" s="98" t="s">
        <v>630</v>
      </c>
      <c r="M10" s="98" t="s">
        <v>656</v>
      </c>
      <c r="N10" s="99" t="s">
        <v>657</v>
      </c>
      <c r="O10" s="97" t="s">
        <v>633</v>
      </c>
      <c r="P10" s="97" t="s">
        <v>634</v>
      </c>
    </row>
    <row r="11" spans="1:21" ht="68.400000000000006" x14ac:dyDescent="0.2">
      <c r="A11" s="217">
        <v>3</v>
      </c>
      <c r="B11" s="223" t="s">
        <v>658</v>
      </c>
      <c r="C11" s="226" t="s">
        <v>626</v>
      </c>
      <c r="D11" s="226" t="s">
        <v>645</v>
      </c>
      <c r="E11" s="226" t="s">
        <v>659</v>
      </c>
      <c r="F11" s="218" t="s">
        <v>647</v>
      </c>
      <c r="G11" s="217">
        <v>2</v>
      </c>
      <c r="H11" s="217">
        <v>2</v>
      </c>
      <c r="I11" s="217">
        <f t="shared" ref="I11" si="2">+G11*H11</f>
        <v>4</v>
      </c>
      <c r="J11" s="217" t="str">
        <f t="shared" si="1"/>
        <v>Medio</v>
      </c>
      <c r="K11" s="98" t="s">
        <v>660</v>
      </c>
      <c r="L11" s="98" t="s">
        <v>652</v>
      </c>
      <c r="M11" s="98" t="s">
        <v>661</v>
      </c>
      <c r="N11" s="99" t="s">
        <v>662</v>
      </c>
      <c r="O11" s="100"/>
      <c r="P11" s="100"/>
    </row>
    <row r="12" spans="1:21" ht="68.400000000000006" x14ac:dyDescent="0.2">
      <c r="A12" s="217"/>
      <c r="B12" s="225" t="s">
        <v>658</v>
      </c>
      <c r="C12" s="228"/>
      <c r="D12" s="228" t="s">
        <v>645</v>
      </c>
      <c r="E12" s="228" t="s">
        <v>659</v>
      </c>
      <c r="F12" s="218"/>
      <c r="G12" s="217"/>
      <c r="H12" s="217"/>
      <c r="I12" s="217"/>
      <c r="J12" s="217"/>
      <c r="K12" s="98" t="s">
        <v>663</v>
      </c>
      <c r="L12" s="98" t="s">
        <v>652</v>
      </c>
      <c r="M12" s="98" t="s">
        <v>661</v>
      </c>
      <c r="N12" s="99" t="s">
        <v>654</v>
      </c>
      <c r="O12" s="100"/>
      <c r="P12" s="100"/>
    </row>
    <row r="13" spans="1:21" ht="102.6" x14ac:dyDescent="0.2">
      <c r="A13" s="217">
        <v>4</v>
      </c>
      <c r="B13" s="223" t="s">
        <v>625</v>
      </c>
      <c r="C13" s="226" t="s">
        <v>626</v>
      </c>
      <c r="D13" s="226" t="s">
        <v>155</v>
      </c>
      <c r="E13" s="226" t="s">
        <v>664</v>
      </c>
      <c r="F13" s="226" t="s">
        <v>665</v>
      </c>
      <c r="G13" s="217">
        <v>2</v>
      </c>
      <c r="H13" s="217">
        <v>3</v>
      </c>
      <c r="I13" s="217">
        <f t="shared" si="0"/>
        <v>6</v>
      </c>
      <c r="J13" s="217" t="str">
        <f t="shared" si="1"/>
        <v>Alto</v>
      </c>
      <c r="K13" s="98" t="s">
        <v>666</v>
      </c>
      <c r="L13" s="98" t="s">
        <v>630</v>
      </c>
      <c r="M13" s="98" t="s">
        <v>667</v>
      </c>
      <c r="N13" s="102" t="s">
        <v>668</v>
      </c>
      <c r="O13" s="97" t="s">
        <v>633</v>
      </c>
      <c r="P13" s="97" t="s">
        <v>634</v>
      </c>
    </row>
    <row r="14" spans="1:21" ht="68.400000000000006" x14ac:dyDescent="0.2">
      <c r="A14" s="217"/>
      <c r="B14" s="224" t="s">
        <v>625</v>
      </c>
      <c r="C14" s="227"/>
      <c r="D14" s="227" t="s">
        <v>155</v>
      </c>
      <c r="E14" s="227" t="s">
        <v>664</v>
      </c>
      <c r="F14" s="227"/>
      <c r="G14" s="217"/>
      <c r="H14" s="217"/>
      <c r="I14" s="217"/>
      <c r="J14" s="217"/>
      <c r="K14" s="98" t="s">
        <v>669</v>
      </c>
      <c r="L14" s="98" t="s">
        <v>630</v>
      </c>
      <c r="M14" s="98" t="s">
        <v>670</v>
      </c>
      <c r="N14" s="102" t="s">
        <v>671</v>
      </c>
      <c r="O14" s="97" t="s">
        <v>633</v>
      </c>
      <c r="P14" s="97" t="s">
        <v>634</v>
      </c>
    </row>
    <row r="15" spans="1:21" ht="57" x14ac:dyDescent="0.2">
      <c r="A15" s="217"/>
      <c r="B15" s="225" t="s">
        <v>625</v>
      </c>
      <c r="C15" s="228"/>
      <c r="D15" s="228" t="s">
        <v>155</v>
      </c>
      <c r="E15" s="228" t="s">
        <v>664</v>
      </c>
      <c r="F15" s="228"/>
      <c r="G15" s="217"/>
      <c r="H15" s="217"/>
      <c r="I15" s="217"/>
      <c r="J15" s="217"/>
      <c r="K15" s="98" t="s">
        <v>672</v>
      </c>
      <c r="L15" s="98" t="s">
        <v>630</v>
      </c>
      <c r="M15" s="98" t="s">
        <v>667</v>
      </c>
      <c r="N15" s="102" t="s">
        <v>673</v>
      </c>
      <c r="O15" s="97" t="s">
        <v>633</v>
      </c>
      <c r="P15" s="97" t="s">
        <v>634</v>
      </c>
    </row>
    <row r="16" spans="1:21" ht="68.400000000000006" x14ac:dyDescent="0.2">
      <c r="A16" s="97">
        <v>5</v>
      </c>
      <c r="B16" s="97" t="s">
        <v>625</v>
      </c>
      <c r="C16" s="101" t="s">
        <v>626</v>
      </c>
      <c r="D16" s="101" t="s">
        <v>674</v>
      </c>
      <c r="E16" s="101" t="s">
        <v>675</v>
      </c>
      <c r="F16" s="101" t="s">
        <v>676</v>
      </c>
      <c r="G16" s="97">
        <v>2</v>
      </c>
      <c r="H16" s="97">
        <v>3</v>
      </c>
      <c r="I16" s="97">
        <f t="shared" si="0"/>
        <v>6</v>
      </c>
      <c r="J16" s="97" t="str">
        <f t="shared" si="1"/>
        <v>Alto</v>
      </c>
      <c r="K16" s="98" t="s">
        <v>677</v>
      </c>
      <c r="L16" s="98" t="s">
        <v>630</v>
      </c>
      <c r="M16" s="98" t="s">
        <v>631</v>
      </c>
      <c r="N16" s="102" t="s">
        <v>678</v>
      </c>
      <c r="O16" s="103" t="s">
        <v>633</v>
      </c>
      <c r="P16" s="103" t="s">
        <v>634</v>
      </c>
    </row>
    <row r="17" spans="1:16" ht="125.7" customHeight="1" x14ac:dyDescent="0.2">
      <c r="A17" s="97">
        <v>6</v>
      </c>
      <c r="B17" s="97" t="s">
        <v>625</v>
      </c>
      <c r="C17" s="101" t="s">
        <v>626</v>
      </c>
      <c r="D17" s="101" t="s">
        <v>674</v>
      </c>
      <c r="E17" s="101" t="s">
        <v>679</v>
      </c>
      <c r="F17" s="101" t="s">
        <v>680</v>
      </c>
      <c r="G17" s="97">
        <v>2</v>
      </c>
      <c r="H17" s="97">
        <v>3</v>
      </c>
      <c r="I17" s="97">
        <f t="shared" si="0"/>
        <v>6</v>
      </c>
      <c r="J17" s="97" t="str">
        <f t="shared" si="1"/>
        <v>Alto</v>
      </c>
      <c r="K17" s="101" t="s">
        <v>681</v>
      </c>
      <c r="L17" s="101" t="s">
        <v>630</v>
      </c>
      <c r="M17" s="101" t="s">
        <v>682</v>
      </c>
      <c r="N17" s="99" t="s">
        <v>683</v>
      </c>
      <c r="O17" s="104" t="s">
        <v>633</v>
      </c>
      <c r="P17" s="103" t="s">
        <v>684</v>
      </c>
    </row>
    <row r="18" spans="1:16" ht="136.80000000000001" x14ac:dyDescent="0.2">
      <c r="A18" s="217">
        <v>7</v>
      </c>
      <c r="B18" s="223" t="s">
        <v>658</v>
      </c>
      <c r="C18" s="226" t="s">
        <v>626</v>
      </c>
      <c r="D18" s="226" t="s">
        <v>685</v>
      </c>
      <c r="E18" s="226" t="s">
        <v>686</v>
      </c>
      <c r="F18" s="218" t="s">
        <v>687</v>
      </c>
      <c r="G18" s="217">
        <v>2</v>
      </c>
      <c r="H18" s="217">
        <v>3</v>
      </c>
      <c r="I18" s="217">
        <f t="shared" si="0"/>
        <v>6</v>
      </c>
      <c r="J18" s="217" t="str">
        <f t="shared" si="1"/>
        <v>Alto</v>
      </c>
      <c r="K18" s="101" t="s">
        <v>688</v>
      </c>
      <c r="L18" s="101" t="s">
        <v>689</v>
      </c>
      <c r="M18" s="101" t="s">
        <v>690</v>
      </c>
      <c r="N18" s="99" t="s">
        <v>691</v>
      </c>
      <c r="O18" s="97" t="s">
        <v>633</v>
      </c>
      <c r="P18" s="97" t="s">
        <v>692</v>
      </c>
    </row>
    <row r="19" spans="1:16" ht="79.8" x14ac:dyDescent="0.2">
      <c r="A19" s="217"/>
      <c r="B19" s="225" t="s">
        <v>658</v>
      </c>
      <c r="C19" s="228"/>
      <c r="D19" s="228" t="s">
        <v>685</v>
      </c>
      <c r="E19" s="228" t="s">
        <v>686</v>
      </c>
      <c r="F19" s="218"/>
      <c r="G19" s="217"/>
      <c r="H19" s="217"/>
      <c r="I19" s="217"/>
      <c r="J19" s="217"/>
      <c r="K19" s="101" t="s">
        <v>693</v>
      </c>
      <c r="L19" s="101" t="s">
        <v>694</v>
      </c>
      <c r="M19" s="101" t="s">
        <v>695</v>
      </c>
      <c r="N19" s="99" t="s">
        <v>696</v>
      </c>
      <c r="O19" s="97" t="s">
        <v>633</v>
      </c>
      <c r="P19" s="97" t="s">
        <v>692</v>
      </c>
    </row>
    <row r="20" spans="1:16" ht="125.4" x14ac:dyDescent="0.2">
      <c r="A20" s="97">
        <v>8</v>
      </c>
      <c r="B20" s="97" t="s">
        <v>658</v>
      </c>
      <c r="C20" s="101" t="s">
        <v>626</v>
      </c>
      <c r="D20" s="101" t="s">
        <v>685</v>
      </c>
      <c r="E20" s="101" t="s">
        <v>697</v>
      </c>
      <c r="F20" s="101" t="s">
        <v>698</v>
      </c>
      <c r="G20" s="97">
        <v>2</v>
      </c>
      <c r="H20" s="97">
        <v>3</v>
      </c>
      <c r="I20" s="97">
        <f t="shared" si="0"/>
        <v>6</v>
      </c>
      <c r="J20" s="97" t="str">
        <f t="shared" si="1"/>
        <v>Alto</v>
      </c>
      <c r="K20" s="101" t="s">
        <v>699</v>
      </c>
      <c r="L20" s="101" t="s">
        <v>694</v>
      </c>
      <c r="M20" s="101" t="s">
        <v>695</v>
      </c>
      <c r="N20" s="99" t="s">
        <v>700</v>
      </c>
      <c r="O20" s="105" t="s">
        <v>701</v>
      </c>
      <c r="P20" s="97" t="s">
        <v>692</v>
      </c>
    </row>
    <row r="21" spans="1:16" ht="57" x14ac:dyDescent="0.2">
      <c r="A21" s="217">
        <v>9</v>
      </c>
      <c r="B21" s="223" t="s">
        <v>658</v>
      </c>
      <c r="C21" s="226" t="s">
        <v>626</v>
      </c>
      <c r="D21" s="226" t="s">
        <v>685</v>
      </c>
      <c r="E21" s="218" t="s">
        <v>702</v>
      </c>
      <c r="F21" s="218" t="s">
        <v>703</v>
      </c>
      <c r="G21" s="217">
        <v>1</v>
      </c>
      <c r="H21" s="217">
        <v>3</v>
      </c>
      <c r="I21" s="217">
        <f t="shared" si="0"/>
        <v>3</v>
      </c>
      <c r="J21" s="217" t="str">
        <f t="shared" si="1"/>
        <v>Medio</v>
      </c>
      <c r="K21" s="101" t="s">
        <v>704</v>
      </c>
      <c r="L21" s="98" t="s">
        <v>689</v>
      </c>
      <c r="M21" s="98" t="s">
        <v>690</v>
      </c>
      <c r="N21" s="102" t="s">
        <v>705</v>
      </c>
      <c r="O21" s="97" t="s">
        <v>633</v>
      </c>
      <c r="P21" s="97" t="s">
        <v>692</v>
      </c>
    </row>
    <row r="22" spans="1:16" ht="79.8" x14ac:dyDescent="0.2">
      <c r="A22" s="217"/>
      <c r="B22" s="225" t="s">
        <v>658</v>
      </c>
      <c r="C22" s="228"/>
      <c r="D22" s="228" t="s">
        <v>685</v>
      </c>
      <c r="E22" s="218"/>
      <c r="F22" s="218"/>
      <c r="G22" s="217"/>
      <c r="H22" s="217"/>
      <c r="I22" s="217"/>
      <c r="J22" s="217"/>
      <c r="K22" s="101" t="s">
        <v>706</v>
      </c>
      <c r="L22" s="98" t="s">
        <v>707</v>
      </c>
      <c r="M22" s="98" t="s">
        <v>708</v>
      </c>
      <c r="N22" s="102" t="s">
        <v>709</v>
      </c>
      <c r="O22" s="100"/>
      <c r="P22" s="100"/>
    </row>
    <row r="23" spans="1:16" ht="79.8" x14ac:dyDescent="0.2">
      <c r="A23" s="217">
        <v>10</v>
      </c>
      <c r="B23" s="223" t="s">
        <v>658</v>
      </c>
      <c r="C23" s="226" t="s">
        <v>626</v>
      </c>
      <c r="D23" s="226" t="s">
        <v>685</v>
      </c>
      <c r="E23" s="218" t="s">
        <v>710</v>
      </c>
      <c r="F23" s="229" t="s">
        <v>711</v>
      </c>
      <c r="G23" s="217">
        <v>2</v>
      </c>
      <c r="H23" s="217">
        <v>3</v>
      </c>
      <c r="I23" s="223">
        <f t="shared" si="0"/>
        <v>6</v>
      </c>
      <c r="J23" s="223" t="str">
        <f>IF(I23&lt;=2, "Bajo", IF(I23&lt;=4, "Medio", IF(I23&lt;=9,"Alto", FALSE)))</f>
        <v>Alto</v>
      </c>
      <c r="K23" s="101" t="s">
        <v>712</v>
      </c>
      <c r="L23" s="98" t="s">
        <v>689</v>
      </c>
      <c r="M23" s="98" t="s">
        <v>713</v>
      </c>
      <c r="N23" s="102" t="s">
        <v>714</v>
      </c>
      <c r="O23" s="97" t="s">
        <v>633</v>
      </c>
      <c r="P23" s="97" t="s">
        <v>692</v>
      </c>
    </row>
    <row r="24" spans="1:16" ht="79.8" x14ac:dyDescent="0.2">
      <c r="A24" s="217"/>
      <c r="B24" s="224" t="s">
        <v>658</v>
      </c>
      <c r="C24" s="227"/>
      <c r="D24" s="227" t="s">
        <v>685</v>
      </c>
      <c r="E24" s="218"/>
      <c r="F24" s="229"/>
      <c r="G24" s="217"/>
      <c r="H24" s="217"/>
      <c r="I24" s="224"/>
      <c r="J24" s="224"/>
      <c r="K24" s="101" t="s">
        <v>715</v>
      </c>
      <c r="L24" s="98" t="s">
        <v>707</v>
      </c>
      <c r="M24" s="98" t="s">
        <v>716</v>
      </c>
      <c r="N24" s="102" t="s">
        <v>717</v>
      </c>
      <c r="O24" s="100"/>
      <c r="P24" s="100"/>
    </row>
    <row r="25" spans="1:16" ht="57" x14ac:dyDescent="0.2">
      <c r="A25" s="217"/>
      <c r="B25" s="224" t="s">
        <v>658</v>
      </c>
      <c r="C25" s="227"/>
      <c r="D25" s="227" t="s">
        <v>685</v>
      </c>
      <c r="E25" s="218"/>
      <c r="F25" s="229"/>
      <c r="G25" s="217"/>
      <c r="H25" s="217"/>
      <c r="I25" s="224"/>
      <c r="J25" s="224"/>
      <c r="K25" s="101" t="s">
        <v>718</v>
      </c>
      <c r="L25" s="98" t="s">
        <v>689</v>
      </c>
      <c r="M25" s="98" t="s">
        <v>719</v>
      </c>
      <c r="N25" s="102" t="s">
        <v>720</v>
      </c>
      <c r="O25" s="97" t="s">
        <v>633</v>
      </c>
      <c r="P25" s="97" t="s">
        <v>692</v>
      </c>
    </row>
    <row r="26" spans="1:16" ht="45.6" x14ac:dyDescent="0.2">
      <c r="A26" s="217"/>
      <c r="B26" s="225" t="s">
        <v>658</v>
      </c>
      <c r="C26" s="228"/>
      <c r="D26" s="228" t="s">
        <v>685</v>
      </c>
      <c r="E26" s="218"/>
      <c r="F26" s="229"/>
      <c r="G26" s="217"/>
      <c r="H26" s="217"/>
      <c r="I26" s="225"/>
      <c r="J26" s="225"/>
      <c r="K26" s="101" t="s">
        <v>721</v>
      </c>
      <c r="L26" s="98" t="s">
        <v>689</v>
      </c>
      <c r="M26" s="98" t="s">
        <v>722</v>
      </c>
      <c r="N26" s="102" t="s">
        <v>723</v>
      </c>
      <c r="O26" s="97" t="s">
        <v>633</v>
      </c>
      <c r="P26" s="97" t="s">
        <v>692</v>
      </c>
    </row>
    <row r="27" spans="1:16" ht="68.400000000000006" x14ac:dyDescent="0.2">
      <c r="A27" s="217">
        <v>11</v>
      </c>
      <c r="B27" s="223" t="s">
        <v>658</v>
      </c>
      <c r="C27" s="226" t="s">
        <v>626</v>
      </c>
      <c r="D27" s="226" t="s">
        <v>685</v>
      </c>
      <c r="E27" s="218" t="s">
        <v>724</v>
      </c>
      <c r="F27" s="218" t="s">
        <v>725</v>
      </c>
      <c r="G27" s="217">
        <v>1</v>
      </c>
      <c r="H27" s="217">
        <v>3</v>
      </c>
      <c r="I27" s="217">
        <f t="shared" si="0"/>
        <v>3</v>
      </c>
      <c r="J27" s="217" t="str">
        <f t="shared" si="1"/>
        <v>Medio</v>
      </c>
      <c r="K27" s="98" t="s">
        <v>726</v>
      </c>
      <c r="L27" s="98" t="s">
        <v>689</v>
      </c>
      <c r="M27" s="98" t="s">
        <v>722</v>
      </c>
      <c r="N27" s="106" t="s">
        <v>727</v>
      </c>
      <c r="O27" s="97" t="s">
        <v>633</v>
      </c>
      <c r="P27" s="97" t="s">
        <v>692</v>
      </c>
    </row>
    <row r="28" spans="1:16" ht="57" x14ac:dyDescent="0.2">
      <c r="A28" s="217"/>
      <c r="B28" s="224" t="s">
        <v>658</v>
      </c>
      <c r="C28" s="227"/>
      <c r="D28" s="227" t="s">
        <v>685</v>
      </c>
      <c r="E28" s="218"/>
      <c r="F28" s="218"/>
      <c r="G28" s="217"/>
      <c r="H28" s="217"/>
      <c r="I28" s="217"/>
      <c r="J28" s="217"/>
      <c r="K28" s="98" t="s">
        <v>728</v>
      </c>
      <c r="L28" s="98" t="s">
        <v>729</v>
      </c>
      <c r="M28" s="98" t="s">
        <v>730</v>
      </c>
      <c r="N28" s="106" t="s">
        <v>731</v>
      </c>
      <c r="O28" s="97" t="s">
        <v>633</v>
      </c>
      <c r="P28" s="97" t="s">
        <v>692</v>
      </c>
    </row>
    <row r="29" spans="1:16" ht="68.400000000000006" x14ac:dyDescent="0.2">
      <c r="A29" s="217"/>
      <c r="B29" s="225" t="s">
        <v>658</v>
      </c>
      <c r="C29" s="228"/>
      <c r="D29" s="228" t="s">
        <v>685</v>
      </c>
      <c r="E29" s="218"/>
      <c r="F29" s="218"/>
      <c r="G29" s="217"/>
      <c r="H29" s="217"/>
      <c r="I29" s="217"/>
      <c r="J29" s="217"/>
      <c r="K29" s="98" t="s">
        <v>732</v>
      </c>
      <c r="L29" s="98" t="s">
        <v>689</v>
      </c>
      <c r="M29" s="98" t="s">
        <v>722</v>
      </c>
      <c r="N29" s="106" t="s">
        <v>733</v>
      </c>
      <c r="O29" s="97" t="s">
        <v>633</v>
      </c>
      <c r="P29" s="97" t="s">
        <v>692</v>
      </c>
    </row>
    <row r="30" spans="1:16" ht="57" x14ac:dyDescent="0.2">
      <c r="A30" s="217">
        <v>12</v>
      </c>
      <c r="B30" s="223" t="s">
        <v>658</v>
      </c>
      <c r="C30" s="226" t="s">
        <v>626</v>
      </c>
      <c r="D30" s="226" t="s">
        <v>734</v>
      </c>
      <c r="E30" s="218" t="s">
        <v>735</v>
      </c>
      <c r="F30" s="218" t="s">
        <v>736</v>
      </c>
      <c r="G30" s="217">
        <v>2</v>
      </c>
      <c r="H30" s="217">
        <v>3</v>
      </c>
      <c r="I30" s="217">
        <f t="shared" si="0"/>
        <v>6</v>
      </c>
      <c r="J30" s="217" t="str">
        <f t="shared" si="1"/>
        <v>Alto</v>
      </c>
      <c r="K30" s="101" t="s">
        <v>737</v>
      </c>
      <c r="L30" s="101" t="s">
        <v>738</v>
      </c>
      <c r="M30" s="101" t="s">
        <v>739</v>
      </c>
      <c r="N30" s="99" t="s">
        <v>740</v>
      </c>
      <c r="O30" s="107" t="s">
        <v>741</v>
      </c>
      <c r="P30" s="97" t="s">
        <v>684</v>
      </c>
    </row>
    <row r="31" spans="1:16" ht="45.6" x14ac:dyDescent="0.2">
      <c r="A31" s="217"/>
      <c r="B31" s="224" t="s">
        <v>658</v>
      </c>
      <c r="C31" s="227"/>
      <c r="D31" s="227" t="s">
        <v>734</v>
      </c>
      <c r="E31" s="218"/>
      <c r="F31" s="218"/>
      <c r="G31" s="217"/>
      <c r="H31" s="217"/>
      <c r="I31" s="217"/>
      <c r="J31" s="217"/>
      <c r="K31" s="101" t="s">
        <v>742</v>
      </c>
      <c r="L31" s="101" t="s">
        <v>743</v>
      </c>
      <c r="M31" s="101" t="s">
        <v>744</v>
      </c>
      <c r="N31" s="99" t="s">
        <v>745</v>
      </c>
      <c r="O31" s="97" t="s">
        <v>633</v>
      </c>
      <c r="P31" s="97" t="s">
        <v>684</v>
      </c>
    </row>
    <row r="32" spans="1:16" ht="68.400000000000006" x14ac:dyDescent="0.2">
      <c r="A32" s="217"/>
      <c r="B32" s="225" t="s">
        <v>658</v>
      </c>
      <c r="C32" s="228"/>
      <c r="D32" s="228" t="s">
        <v>734</v>
      </c>
      <c r="E32" s="218"/>
      <c r="F32" s="218"/>
      <c r="G32" s="217"/>
      <c r="H32" s="217"/>
      <c r="I32" s="217"/>
      <c r="J32" s="217"/>
      <c r="K32" s="101" t="s">
        <v>746</v>
      </c>
      <c r="L32" s="101" t="s">
        <v>689</v>
      </c>
      <c r="M32" s="101" t="s">
        <v>747</v>
      </c>
      <c r="N32" s="99" t="s">
        <v>748</v>
      </c>
      <c r="O32" s="97" t="s">
        <v>633</v>
      </c>
      <c r="P32" s="97" t="s">
        <v>684</v>
      </c>
    </row>
    <row r="33" spans="1:16" ht="79.8" x14ac:dyDescent="0.2">
      <c r="A33" s="217">
        <v>13</v>
      </c>
      <c r="B33" s="223" t="s">
        <v>658</v>
      </c>
      <c r="C33" s="226" t="s">
        <v>626</v>
      </c>
      <c r="D33" s="226" t="s">
        <v>734</v>
      </c>
      <c r="E33" s="226" t="s">
        <v>749</v>
      </c>
      <c r="F33" s="231" t="s">
        <v>750</v>
      </c>
      <c r="G33" s="217">
        <v>2</v>
      </c>
      <c r="H33" s="217">
        <v>3</v>
      </c>
      <c r="I33" s="217">
        <f t="shared" si="0"/>
        <v>6</v>
      </c>
      <c r="J33" s="217" t="str">
        <f t="shared" si="1"/>
        <v>Alto</v>
      </c>
      <c r="K33" s="98" t="s">
        <v>751</v>
      </c>
      <c r="L33" s="98" t="s">
        <v>752</v>
      </c>
      <c r="M33" s="98" t="s">
        <v>753</v>
      </c>
      <c r="N33" s="102" t="s">
        <v>754</v>
      </c>
      <c r="O33" s="107" t="s">
        <v>741</v>
      </c>
      <c r="P33" s="97" t="s">
        <v>684</v>
      </c>
    </row>
    <row r="34" spans="1:16" ht="45.6" x14ac:dyDescent="0.2">
      <c r="A34" s="217"/>
      <c r="B34" s="224" t="s">
        <v>658</v>
      </c>
      <c r="C34" s="227"/>
      <c r="D34" s="227" t="s">
        <v>734</v>
      </c>
      <c r="E34" s="227"/>
      <c r="F34" s="232"/>
      <c r="G34" s="217"/>
      <c r="H34" s="217"/>
      <c r="I34" s="217"/>
      <c r="J34" s="217"/>
      <c r="K34" s="98" t="s">
        <v>755</v>
      </c>
      <c r="L34" s="98" t="s">
        <v>689</v>
      </c>
      <c r="M34" s="98" t="s">
        <v>756</v>
      </c>
      <c r="N34" s="102" t="s">
        <v>757</v>
      </c>
      <c r="O34" s="97" t="s">
        <v>633</v>
      </c>
      <c r="P34" s="97" t="s">
        <v>684</v>
      </c>
    </row>
    <row r="35" spans="1:16" ht="34.200000000000003" x14ac:dyDescent="0.2">
      <c r="A35" s="217"/>
      <c r="B35" s="224" t="s">
        <v>658</v>
      </c>
      <c r="C35" s="227"/>
      <c r="D35" s="227" t="s">
        <v>734</v>
      </c>
      <c r="E35" s="227"/>
      <c r="F35" s="232"/>
      <c r="G35" s="217"/>
      <c r="H35" s="217"/>
      <c r="I35" s="217"/>
      <c r="J35" s="217"/>
      <c r="K35" s="98" t="s">
        <v>758</v>
      </c>
      <c r="L35" s="98" t="s">
        <v>689</v>
      </c>
      <c r="M35" s="98" t="s">
        <v>756</v>
      </c>
      <c r="N35" s="102" t="s">
        <v>759</v>
      </c>
      <c r="O35" s="97" t="s">
        <v>633</v>
      </c>
      <c r="P35" s="97" t="s">
        <v>684</v>
      </c>
    </row>
    <row r="36" spans="1:16" ht="22.8" x14ac:dyDescent="0.2">
      <c r="A36" s="217"/>
      <c r="B36" s="225" t="s">
        <v>658</v>
      </c>
      <c r="C36" s="228"/>
      <c r="D36" s="228" t="s">
        <v>734</v>
      </c>
      <c r="E36" s="228"/>
      <c r="F36" s="233"/>
      <c r="G36" s="217"/>
      <c r="H36" s="217"/>
      <c r="I36" s="217"/>
      <c r="J36" s="217"/>
      <c r="K36" s="98" t="s">
        <v>760</v>
      </c>
      <c r="L36" s="98" t="s">
        <v>689</v>
      </c>
      <c r="M36" s="98" t="s">
        <v>756</v>
      </c>
      <c r="N36" s="102" t="s">
        <v>759</v>
      </c>
      <c r="O36" s="97" t="s">
        <v>633</v>
      </c>
      <c r="P36" s="97" t="s">
        <v>684</v>
      </c>
    </row>
    <row r="37" spans="1:16" ht="91.2" x14ac:dyDescent="0.2">
      <c r="A37" s="217">
        <v>14</v>
      </c>
      <c r="B37" s="223" t="s">
        <v>658</v>
      </c>
      <c r="C37" s="226" t="s">
        <v>626</v>
      </c>
      <c r="D37" s="226" t="s">
        <v>734</v>
      </c>
      <c r="E37" s="226" t="s">
        <v>761</v>
      </c>
      <c r="F37" s="218" t="s">
        <v>762</v>
      </c>
      <c r="G37" s="217">
        <v>1</v>
      </c>
      <c r="H37" s="217">
        <v>3</v>
      </c>
      <c r="I37" s="217">
        <f t="shared" si="0"/>
        <v>3</v>
      </c>
      <c r="J37" s="217" t="str">
        <f t="shared" si="1"/>
        <v>Medio</v>
      </c>
      <c r="K37" s="98" t="s">
        <v>763</v>
      </c>
      <c r="L37" s="98" t="s">
        <v>752</v>
      </c>
      <c r="M37" s="98" t="s">
        <v>764</v>
      </c>
      <c r="N37" s="102" t="s">
        <v>765</v>
      </c>
      <c r="O37" s="97" t="s">
        <v>633</v>
      </c>
      <c r="P37" s="97" t="s">
        <v>684</v>
      </c>
    </row>
    <row r="38" spans="1:16" ht="91.2" x14ac:dyDescent="0.2">
      <c r="A38" s="217"/>
      <c r="B38" s="225" t="s">
        <v>658</v>
      </c>
      <c r="C38" s="228"/>
      <c r="D38" s="228" t="s">
        <v>734</v>
      </c>
      <c r="E38" s="228" t="s">
        <v>766</v>
      </c>
      <c r="F38" s="218"/>
      <c r="G38" s="217"/>
      <c r="H38" s="217"/>
      <c r="I38" s="217"/>
      <c r="J38" s="217"/>
      <c r="K38" s="98" t="s">
        <v>767</v>
      </c>
      <c r="L38" s="98" t="s">
        <v>689</v>
      </c>
      <c r="M38" s="98" t="s">
        <v>768</v>
      </c>
      <c r="N38" s="102" t="s">
        <v>757</v>
      </c>
      <c r="O38" s="97" t="s">
        <v>633</v>
      </c>
      <c r="P38" s="97" t="s">
        <v>684</v>
      </c>
    </row>
    <row r="39" spans="1:16" ht="114" x14ac:dyDescent="0.2">
      <c r="A39" s="97">
        <v>15</v>
      </c>
      <c r="B39" s="97" t="s">
        <v>625</v>
      </c>
      <c r="C39" s="101" t="s">
        <v>626</v>
      </c>
      <c r="D39" s="101" t="s">
        <v>769</v>
      </c>
      <c r="E39" s="101" t="s">
        <v>770</v>
      </c>
      <c r="F39" s="101" t="s">
        <v>771</v>
      </c>
      <c r="G39" s="97">
        <v>2</v>
      </c>
      <c r="H39" s="97">
        <v>2</v>
      </c>
      <c r="I39" s="97">
        <f t="shared" si="0"/>
        <v>4</v>
      </c>
      <c r="J39" s="97" t="str">
        <f t="shared" si="1"/>
        <v>Medio</v>
      </c>
      <c r="K39" s="98" t="s">
        <v>772</v>
      </c>
      <c r="L39" s="98" t="s">
        <v>630</v>
      </c>
      <c r="M39" s="98" t="s">
        <v>756</v>
      </c>
      <c r="N39" s="102" t="s">
        <v>773</v>
      </c>
      <c r="O39" s="97" t="s">
        <v>633</v>
      </c>
      <c r="P39" s="97" t="s">
        <v>634</v>
      </c>
    </row>
    <row r="40" spans="1:16" ht="91.2" x14ac:dyDescent="0.2">
      <c r="A40" s="217">
        <v>16</v>
      </c>
      <c r="B40" s="223" t="s">
        <v>658</v>
      </c>
      <c r="C40" s="226" t="s">
        <v>774</v>
      </c>
      <c r="D40" s="226" t="s">
        <v>775</v>
      </c>
      <c r="E40" s="226" t="s">
        <v>776</v>
      </c>
      <c r="F40" s="218" t="s">
        <v>777</v>
      </c>
      <c r="G40" s="217">
        <v>3</v>
      </c>
      <c r="H40" s="217">
        <v>3</v>
      </c>
      <c r="I40" s="217">
        <f t="shared" si="0"/>
        <v>9</v>
      </c>
      <c r="J40" s="217" t="str">
        <f t="shared" si="1"/>
        <v>Alto</v>
      </c>
      <c r="K40" s="108" t="s">
        <v>778</v>
      </c>
      <c r="L40" s="98" t="s">
        <v>779</v>
      </c>
      <c r="M40" s="98" t="s">
        <v>780</v>
      </c>
      <c r="N40" s="99" t="s">
        <v>781</v>
      </c>
      <c r="O40" s="97" t="s">
        <v>633</v>
      </c>
      <c r="P40" s="97" t="s">
        <v>684</v>
      </c>
    </row>
    <row r="41" spans="1:16" ht="102.6" x14ac:dyDescent="0.2">
      <c r="A41" s="217"/>
      <c r="B41" s="224" t="s">
        <v>658</v>
      </c>
      <c r="C41" s="227"/>
      <c r="D41" s="227" t="s">
        <v>775</v>
      </c>
      <c r="E41" s="227" t="s">
        <v>776</v>
      </c>
      <c r="F41" s="218"/>
      <c r="G41" s="217"/>
      <c r="H41" s="217"/>
      <c r="I41" s="217"/>
      <c r="J41" s="217"/>
      <c r="K41" s="108" t="s">
        <v>782</v>
      </c>
      <c r="L41" s="98" t="s">
        <v>783</v>
      </c>
      <c r="M41" s="98" t="s">
        <v>784</v>
      </c>
      <c r="N41" s="102" t="s">
        <v>785</v>
      </c>
      <c r="O41" s="109" t="s">
        <v>786</v>
      </c>
      <c r="P41" s="97" t="s">
        <v>684</v>
      </c>
    </row>
    <row r="42" spans="1:16" ht="57" x14ac:dyDescent="0.2">
      <c r="A42" s="217"/>
      <c r="B42" s="225" t="s">
        <v>658</v>
      </c>
      <c r="C42" s="228"/>
      <c r="D42" s="228" t="s">
        <v>775</v>
      </c>
      <c r="E42" s="228" t="s">
        <v>776</v>
      </c>
      <c r="F42" s="218"/>
      <c r="G42" s="217"/>
      <c r="H42" s="217"/>
      <c r="I42" s="217"/>
      <c r="J42" s="217"/>
      <c r="K42" s="108" t="s">
        <v>787</v>
      </c>
      <c r="L42" s="98" t="s">
        <v>788</v>
      </c>
      <c r="M42" s="98" t="s">
        <v>789</v>
      </c>
      <c r="N42" s="102" t="s">
        <v>790</v>
      </c>
      <c r="O42" s="109" t="s">
        <v>786</v>
      </c>
      <c r="P42" s="97" t="s">
        <v>684</v>
      </c>
    </row>
    <row r="43" spans="1:16" ht="79.8" x14ac:dyDescent="0.2">
      <c r="A43" s="217">
        <v>17</v>
      </c>
      <c r="B43" s="223" t="s">
        <v>658</v>
      </c>
      <c r="C43" s="226" t="s">
        <v>626</v>
      </c>
      <c r="D43" s="226" t="s">
        <v>791</v>
      </c>
      <c r="E43" s="226" t="s">
        <v>792</v>
      </c>
      <c r="F43" s="218" t="s">
        <v>793</v>
      </c>
      <c r="G43" s="217">
        <v>3</v>
      </c>
      <c r="H43" s="217">
        <v>2</v>
      </c>
      <c r="I43" s="217">
        <f t="shared" si="0"/>
        <v>6</v>
      </c>
      <c r="J43" s="217" t="str">
        <f t="shared" si="1"/>
        <v>Alto</v>
      </c>
      <c r="K43" s="108" t="s">
        <v>794</v>
      </c>
      <c r="L43" s="108" t="s">
        <v>795</v>
      </c>
      <c r="M43" s="108" t="s">
        <v>796</v>
      </c>
      <c r="N43" s="110" t="s">
        <v>797</v>
      </c>
      <c r="O43" s="97" t="s">
        <v>633</v>
      </c>
      <c r="P43" s="97" t="s">
        <v>798</v>
      </c>
    </row>
    <row r="44" spans="1:16" ht="68.400000000000006" x14ac:dyDescent="0.2">
      <c r="A44" s="217"/>
      <c r="B44" s="225" t="s">
        <v>658</v>
      </c>
      <c r="C44" s="228"/>
      <c r="D44" s="228" t="s">
        <v>791</v>
      </c>
      <c r="E44" s="228" t="s">
        <v>792</v>
      </c>
      <c r="F44" s="218"/>
      <c r="G44" s="217"/>
      <c r="H44" s="217"/>
      <c r="I44" s="217"/>
      <c r="J44" s="217"/>
      <c r="K44" s="108" t="s">
        <v>799</v>
      </c>
      <c r="L44" s="108" t="s">
        <v>800</v>
      </c>
      <c r="M44" s="108" t="s">
        <v>801</v>
      </c>
      <c r="N44" s="110" t="s">
        <v>802</v>
      </c>
      <c r="O44" s="97" t="s">
        <v>633</v>
      </c>
      <c r="P44" s="97" t="s">
        <v>798</v>
      </c>
    </row>
    <row r="45" spans="1:16" ht="57" x14ac:dyDescent="0.2">
      <c r="A45" s="217">
        <v>18</v>
      </c>
      <c r="B45" s="223" t="s">
        <v>658</v>
      </c>
      <c r="C45" s="226" t="s">
        <v>803</v>
      </c>
      <c r="D45" s="226" t="s">
        <v>775</v>
      </c>
      <c r="E45" s="226" t="s">
        <v>804</v>
      </c>
      <c r="F45" s="218" t="s">
        <v>805</v>
      </c>
      <c r="G45" s="217">
        <v>2</v>
      </c>
      <c r="H45" s="217">
        <v>2</v>
      </c>
      <c r="I45" s="217">
        <f t="shared" si="0"/>
        <v>4</v>
      </c>
      <c r="J45" s="217" t="str">
        <f t="shared" si="1"/>
        <v>Medio</v>
      </c>
      <c r="K45" s="108" t="s">
        <v>806</v>
      </c>
      <c r="L45" s="108" t="s">
        <v>807</v>
      </c>
      <c r="M45" s="108" t="s">
        <v>808</v>
      </c>
      <c r="N45" s="110" t="s">
        <v>809</v>
      </c>
      <c r="O45" s="97" t="s">
        <v>633</v>
      </c>
      <c r="P45" s="97" t="s">
        <v>684</v>
      </c>
    </row>
    <row r="46" spans="1:16" ht="45.6" x14ac:dyDescent="0.2">
      <c r="A46" s="217"/>
      <c r="B46" s="225" t="s">
        <v>658</v>
      </c>
      <c r="C46" s="228"/>
      <c r="D46" s="228" t="s">
        <v>775</v>
      </c>
      <c r="E46" s="228" t="s">
        <v>804</v>
      </c>
      <c r="F46" s="218"/>
      <c r="G46" s="217"/>
      <c r="H46" s="217"/>
      <c r="I46" s="217"/>
      <c r="J46" s="217"/>
      <c r="K46" s="108" t="s">
        <v>810</v>
      </c>
      <c r="L46" s="108" t="s">
        <v>811</v>
      </c>
      <c r="M46" s="108" t="s">
        <v>812</v>
      </c>
      <c r="N46" s="110" t="s">
        <v>813</v>
      </c>
      <c r="O46" s="97" t="s">
        <v>633</v>
      </c>
      <c r="P46" s="97" t="s">
        <v>684</v>
      </c>
    </row>
    <row r="47" spans="1:16" ht="79.8" x14ac:dyDescent="0.2">
      <c r="A47" s="217">
        <v>19</v>
      </c>
      <c r="B47" s="223" t="s">
        <v>625</v>
      </c>
      <c r="C47" s="226" t="s">
        <v>774</v>
      </c>
      <c r="D47" s="226" t="s">
        <v>155</v>
      </c>
      <c r="E47" s="226" t="s">
        <v>814</v>
      </c>
      <c r="F47" s="218" t="s">
        <v>815</v>
      </c>
      <c r="G47" s="217">
        <v>3</v>
      </c>
      <c r="H47" s="217">
        <v>3</v>
      </c>
      <c r="I47" s="217">
        <f t="shared" si="0"/>
        <v>9</v>
      </c>
      <c r="J47" s="217" t="str">
        <f t="shared" si="1"/>
        <v>Alto</v>
      </c>
      <c r="K47" s="108" t="s">
        <v>816</v>
      </c>
      <c r="L47" s="108" t="s">
        <v>630</v>
      </c>
      <c r="M47" s="108" t="s">
        <v>817</v>
      </c>
      <c r="N47" s="110" t="s">
        <v>818</v>
      </c>
      <c r="O47" s="105" t="s">
        <v>701</v>
      </c>
      <c r="P47" s="97" t="s">
        <v>634</v>
      </c>
    </row>
    <row r="48" spans="1:16" ht="79.8" x14ac:dyDescent="0.2">
      <c r="A48" s="217"/>
      <c r="B48" s="225" t="s">
        <v>625</v>
      </c>
      <c r="C48" s="228"/>
      <c r="D48" s="228" t="s">
        <v>155</v>
      </c>
      <c r="E48" s="228" t="s">
        <v>814</v>
      </c>
      <c r="F48" s="218"/>
      <c r="G48" s="217"/>
      <c r="H48" s="217"/>
      <c r="I48" s="217"/>
      <c r="J48" s="217"/>
      <c r="K48" s="108" t="s">
        <v>819</v>
      </c>
      <c r="L48" s="108" t="s">
        <v>630</v>
      </c>
      <c r="M48" s="108" t="s">
        <v>817</v>
      </c>
      <c r="N48" s="110" t="s">
        <v>820</v>
      </c>
      <c r="O48" s="105" t="s">
        <v>701</v>
      </c>
      <c r="P48" s="97" t="s">
        <v>634</v>
      </c>
    </row>
    <row r="49" spans="1:16" ht="148.19999999999999" x14ac:dyDescent="0.2">
      <c r="A49" s="97">
        <v>20</v>
      </c>
      <c r="B49" s="97" t="s">
        <v>658</v>
      </c>
      <c r="C49" s="101" t="s">
        <v>626</v>
      </c>
      <c r="D49" s="101" t="s">
        <v>769</v>
      </c>
      <c r="E49" s="101" t="s">
        <v>821</v>
      </c>
      <c r="F49" s="101" t="s">
        <v>822</v>
      </c>
      <c r="G49" s="97">
        <v>2</v>
      </c>
      <c r="H49" s="97">
        <v>2</v>
      </c>
      <c r="I49" s="97">
        <f t="shared" ref="I49" si="3">+G49*H49</f>
        <v>4</v>
      </c>
      <c r="J49" s="97" t="str">
        <f t="shared" si="1"/>
        <v>Medio</v>
      </c>
      <c r="K49" s="108" t="s">
        <v>823</v>
      </c>
      <c r="L49" s="108" t="s">
        <v>824</v>
      </c>
      <c r="M49" s="108" t="s">
        <v>825</v>
      </c>
      <c r="N49" s="110" t="s">
        <v>826</v>
      </c>
      <c r="O49" s="97" t="s">
        <v>633</v>
      </c>
      <c r="P49" s="97" t="s">
        <v>684</v>
      </c>
    </row>
    <row r="50" spans="1:16" ht="195" customHeight="1" x14ac:dyDescent="0.2">
      <c r="A50" s="217">
        <v>21</v>
      </c>
      <c r="B50" s="223" t="s">
        <v>658</v>
      </c>
      <c r="C50" s="226" t="s">
        <v>626</v>
      </c>
      <c r="D50" s="226" t="s">
        <v>775</v>
      </c>
      <c r="E50" s="226" t="s">
        <v>827</v>
      </c>
      <c r="F50" s="218" t="s">
        <v>828</v>
      </c>
      <c r="G50" s="217">
        <v>2</v>
      </c>
      <c r="H50" s="217">
        <v>2</v>
      </c>
      <c r="I50" s="217">
        <f t="shared" si="0"/>
        <v>4</v>
      </c>
      <c r="J50" s="217" t="str">
        <f t="shared" si="1"/>
        <v>Medio</v>
      </c>
      <c r="K50" s="108" t="s">
        <v>829</v>
      </c>
      <c r="L50" s="108" t="s">
        <v>830</v>
      </c>
      <c r="M50" s="108" t="s">
        <v>831</v>
      </c>
      <c r="N50" s="110" t="s">
        <v>832</v>
      </c>
      <c r="O50" s="111" t="s">
        <v>833</v>
      </c>
      <c r="P50" s="97" t="s">
        <v>684</v>
      </c>
    </row>
    <row r="51" spans="1:16" ht="68.400000000000006" x14ac:dyDescent="0.2">
      <c r="A51" s="217"/>
      <c r="B51" s="225" t="s">
        <v>658</v>
      </c>
      <c r="C51" s="228"/>
      <c r="D51" s="228" t="s">
        <v>834</v>
      </c>
      <c r="E51" s="228" t="s">
        <v>827</v>
      </c>
      <c r="F51" s="218"/>
      <c r="G51" s="217"/>
      <c r="H51" s="217"/>
      <c r="I51" s="217"/>
      <c r="J51" s="217"/>
      <c r="K51" s="108" t="s">
        <v>835</v>
      </c>
      <c r="L51" s="108" t="s">
        <v>836</v>
      </c>
      <c r="M51" s="108" t="s">
        <v>817</v>
      </c>
      <c r="N51" s="110" t="s">
        <v>837</v>
      </c>
      <c r="O51" s="97" t="s">
        <v>633</v>
      </c>
      <c r="P51" s="97" t="s">
        <v>684</v>
      </c>
    </row>
    <row r="52" spans="1:16" ht="57" x14ac:dyDescent="0.2">
      <c r="A52" s="218">
        <v>22</v>
      </c>
      <c r="B52" s="226" t="s">
        <v>658</v>
      </c>
      <c r="C52" s="226" t="s">
        <v>626</v>
      </c>
      <c r="D52" s="226" t="s">
        <v>674</v>
      </c>
      <c r="E52" s="226" t="s">
        <v>838</v>
      </c>
      <c r="F52" s="218" t="s">
        <v>839</v>
      </c>
      <c r="G52" s="218">
        <v>1</v>
      </c>
      <c r="H52" s="218">
        <v>3</v>
      </c>
      <c r="I52" s="218">
        <f t="shared" si="0"/>
        <v>3</v>
      </c>
      <c r="J52" s="218" t="str">
        <f t="shared" si="1"/>
        <v>Medio</v>
      </c>
      <c r="K52" s="101" t="s">
        <v>840</v>
      </c>
      <c r="L52" s="108" t="s">
        <v>630</v>
      </c>
      <c r="M52" s="101" t="s">
        <v>841</v>
      </c>
      <c r="N52" s="99" t="s">
        <v>842</v>
      </c>
      <c r="O52" s="103" t="s">
        <v>633</v>
      </c>
      <c r="P52" s="103" t="s">
        <v>684</v>
      </c>
    </row>
    <row r="53" spans="1:16" ht="267.75" customHeight="1" x14ac:dyDescent="0.2">
      <c r="A53" s="218"/>
      <c r="B53" s="227" t="s">
        <v>658</v>
      </c>
      <c r="C53" s="227"/>
      <c r="D53" s="227" t="s">
        <v>674</v>
      </c>
      <c r="E53" s="227" t="s">
        <v>838</v>
      </c>
      <c r="F53" s="218"/>
      <c r="G53" s="218"/>
      <c r="H53" s="218"/>
      <c r="I53" s="218"/>
      <c r="J53" s="218"/>
      <c r="K53" s="101" t="s">
        <v>843</v>
      </c>
      <c r="L53" s="108" t="s">
        <v>630</v>
      </c>
      <c r="M53" s="101" t="s">
        <v>841</v>
      </c>
      <c r="N53" s="99" t="s">
        <v>844</v>
      </c>
      <c r="O53" s="111" t="s">
        <v>845</v>
      </c>
      <c r="P53" s="103" t="s">
        <v>684</v>
      </c>
    </row>
    <row r="54" spans="1:16" ht="237.75" customHeight="1" x14ac:dyDescent="0.2">
      <c r="A54" s="218"/>
      <c r="B54" s="227" t="s">
        <v>658</v>
      </c>
      <c r="C54" s="227"/>
      <c r="D54" s="227" t="s">
        <v>674</v>
      </c>
      <c r="E54" s="227" t="s">
        <v>838</v>
      </c>
      <c r="F54" s="218"/>
      <c r="G54" s="218"/>
      <c r="H54" s="218"/>
      <c r="I54" s="218"/>
      <c r="J54" s="218"/>
      <c r="K54" s="101" t="s">
        <v>846</v>
      </c>
      <c r="L54" s="108" t="s">
        <v>630</v>
      </c>
      <c r="M54" s="101" t="s">
        <v>847</v>
      </c>
      <c r="N54" s="99" t="s">
        <v>848</v>
      </c>
      <c r="O54" s="111" t="s">
        <v>786</v>
      </c>
      <c r="P54" s="103" t="s">
        <v>684</v>
      </c>
    </row>
    <row r="55" spans="1:16" ht="57" x14ac:dyDescent="0.2">
      <c r="A55" s="218"/>
      <c r="B55" s="228" t="s">
        <v>658</v>
      </c>
      <c r="C55" s="228"/>
      <c r="D55" s="228" t="s">
        <v>674</v>
      </c>
      <c r="E55" s="228" t="s">
        <v>838</v>
      </c>
      <c r="F55" s="218"/>
      <c r="G55" s="218"/>
      <c r="H55" s="218"/>
      <c r="I55" s="218"/>
      <c r="J55" s="218"/>
      <c r="K55" s="101" t="s">
        <v>849</v>
      </c>
      <c r="L55" s="108" t="s">
        <v>630</v>
      </c>
      <c r="M55" s="101" t="s">
        <v>841</v>
      </c>
      <c r="N55" s="99" t="s">
        <v>850</v>
      </c>
      <c r="O55" s="103" t="s">
        <v>633</v>
      </c>
      <c r="P55" s="103" t="s">
        <v>684</v>
      </c>
    </row>
    <row r="56" spans="1:16" ht="57" x14ac:dyDescent="0.2">
      <c r="A56" s="217">
        <v>23</v>
      </c>
      <c r="B56" s="223" t="s">
        <v>658</v>
      </c>
      <c r="C56" s="226" t="s">
        <v>774</v>
      </c>
      <c r="D56" s="226" t="s">
        <v>674</v>
      </c>
      <c r="E56" s="226" t="s">
        <v>851</v>
      </c>
      <c r="F56" s="218" t="s">
        <v>852</v>
      </c>
      <c r="G56" s="217">
        <v>1</v>
      </c>
      <c r="H56" s="217">
        <v>3</v>
      </c>
      <c r="I56" s="217">
        <f t="shared" si="0"/>
        <v>3</v>
      </c>
      <c r="J56" s="217" t="str">
        <f t="shared" si="1"/>
        <v>Medio</v>
      </c>
      <c r="K56" s="98" t="s">
        <v>853</v>
      </c>
      <c r="L56" s="98" t="s">
        <v>630</v>
      </c>
      <c r="M56" s="98" t="s">
        <v>854</v>
      </c>
      <c r="N56" s="106" t="s">
        <v>855</v>
      </c>
      <c r="O56" s="103" t="s">
        <v>633</v>
      </c>
      <c r="P56" s="103" t="s">
        <v>684</v>
      </c>
    </row>
    <row r="57" spans="1:16" ht="68.400000000000006" x14ac:dyDescent="0.2">
      <c r="A57" s="217"/>
      <c r="B57" s="224" t="s">
        <v>658</v>
      </c>
      <c r="C57" s="227"/>
      <c r="D57" s="227" t="s">
        <v>674</v>
      </c>
      <c r="E57" s="227" t="s">
        <v>851</v>
      </c>
      <c r="F57" s="218"/>
      <c r="G57" s="217"/>
      <c r="H57" s="217"/>
      <c r="I57" s="217"/>
      <c r="J57" s="217"/>
      <c r="K57" s="98" t="s">
        <v>856</v>
      </c>
      <c r="L57" s="98" t="s">
        <v>630</v>
      </c>
      <c r="M57" s="98" t="s">
        <v>854</v>
      </c>
      <c r="N57" s="106" t="s">
        <v>857</v>
      </c>
      <c r="O57" s="103" t="s">
        <v>633</v>
      </c>
      <c r="P57" s="103" t="s">
        <v>684</v>
      </c>
    </row>
    <row r="58" spans="1:16" ht="34.200000000000003" x14ac:dyDescent="0.2">
      <c r="A58" s="217"/>
      <c r="B58" s="225" t="s">
        <v>658</v>
      </c>
      <c r="C58" s="228"/>
      <c r="D58" s="228" t="s">
        <v>674</v>
      </c>
      <c r="E58" s="228" t="s">
        <v>851</v>
      </c>
      <c r="F58" s="218"/>
      <c r="G58" s="217"/>
      <c r="H58" s="217"/>
      <c r="I58" s="217"/>
      <c r="J58" s="217"/>
      <c r="K58" s="98" t="s">
        <v>858</v>
      </c>
      <c r="L58" s="98" t="s">
        <v>630</v>
      </c>
      <c r="M58" s="98" t="s">
        <v>854</v>
      </c>
      <c r="N58" s="106" t="s">
        <v>859</v>
      </c>
      <c r="O58" s="103" t="s">
        <v>633</v>
      </c>
      <c r="P58" s="103" t="s">
        <v>684</v>
      </c>
    </row>
    <row r="59" spans="1:16" s="112" customFormat="1" ht="182.4" x14ac:dyDescent="0.25">
      <c r="A59" s="217">
        <v>24</v>
      </c>
      <c r="B59" s="223" t="s">
        <v>658</v>
      </c>
      <c r="C59" s="226" t="s">
        <v>860</v>
      </c>
      <c r="D59" s="226" t="s">
        <v>775</v>
      </c>
      <c r="E59" s="226" t="s">
        <v>861</v>
      </c>
      <c r="F59" s="218" t="s">
        <v>862</v>
      </c>
      <c r="G59" s="217">
        <v>2</v>
      </c>
      <c r="H59" s="217">
        <v>3</v>
      </c>
      <c r="I59" s="217">
        <f t="shared" si="0"/>
        <v>6</v>
      </c>
      <c r="J59" s="217" t="str">
        <f t="shared" si="1"/>
        <v>Alto</v>
      </c>
      <c r="K59" s="101" t="s">
        <v>863</v>
      </c>
      <c r="L59" s="98" t="s">
        <v>788</v>
      </c>
      <c r="M59" s="98" t="s">
        <v>864</v>
      </c>
      <c r="N59" s="99" t="s">
        <v>865</v>
      </c>
      <c r="O59" s="97" t="s">
        <v>633</v>
      </c>
      <c r="P59" s="103" t="s">
        <v>684</v>
      </c>
    </row>
    <row r="60" spans="1:16" s="112" customFormat="1" ht="57" x14ac:dyDescent="0.25">
      <c r="A60" s="217"/>
      <c r="B60" s="225" t="s">
        <v>658</v>
      </c>
      <c r="C60" s="228"/>
      <c r="D60" s="228" t="s">
        <v>775</v>
      </c>
      <c r="E60" s="228" t="s">
        <v>861</v>
      </c>
      <c r="F60" s="218"/>
      <c r="G60" s="217"/>
      <c r="H60" s="217"/>
      <c r="I60" s="217"/>
      <c r="J60" s="217"/>
      <c r="K60" s="101" t="s">
        <v>866</v>
      </c>
      <c r="L60" s="98" t="s">
        <v>788</v>
      </c>
      <c r="M60" s="98" t="s">
        <v>867</v>
      </c>
      <c r="N60" s="99" t="s">
        <v>868</v>
      </c>
      <c r="O60" s="97" t="s">
        <v>633</v>
      </c>
      <c r="P60" s="103" t="s">
        <v>684</v>
      </c>
    </row>
    <row r="61" spans="1:16" s="112" customFormat="1" ht="79.8" x14ac:dyDescent="0.25">
      <c r="A61" s="217">
        <v>25</v>
      </c>
      <c r="B61" s="223" t="s">
        <v>658</v>
      </c>
      <c r="C61" s="226" t="s">
        <v>774</v>
      </c>
      <c r="D61" s="226" t="s">
        <v>791</v>
      </c>
      <c r="E61" s="226" t="s">
        <v>869</v>
      </c>
      <c r="F61" s="226" t="s">
        <v>870</v>
      </c>
      <c r="G61" s="217">
        <v>3</v>
      </c>
      <c r="H61" s="217">
        <v>2</v>
      </c>
      <c r="I61" s="217">
        <f t="shared" si="0"/>
        <v>6</v>
      </c>
      <c r="J61" s="217" t="str">
        <f t="shared" si="1"/>
        <v>Alto</v>
      </c>
      <c r="K61" s="101" t="s">
        <v>871</v>
      </c>
      <c r="L61" s="101" t="s">
        <v>830</v>
      </c>
      <c r="M61" s="98" t="s">
        <v>872</v>
      </c>
      <c r="N61" s="99" t="s">
        <v>873</v>
      </c>
      <c r="O61" s="97" t="s">
        <v>633</v>
      </c>
      <c r="P61" s="103" t="s">
        <v>684</v>
      </c>
    </row>
    <row r="62" spans="1:16" ht="45.6" x14ac:dyDescent="0.2">
      <c r="A62" s="217"/>
      <c r="B62" s="224" t="s">
        <v>658</v>
      </c>
      <c r="C62" s="227"/>
      <c r="D62" s="227" t="s">
        <v>791</v>
      </c>
      <c r="E62" s="227" t="s">
        <v>869</v>
      </c>
      <c r="F62" s="227"/>
      <c r="G62" s="217"/>
      <c r="H62" s="217"/>
      <c r="I62" s="217"/>
      <c r="J62" s="217"/>
      <c r="K62" s="101" t="s">
        <v>874</v>
      </c>
      <c r="L62" s="101" t="s">
        <v>875</v>
      </c>
      <c r="M62" s="98" t="s">
        <v>872</v>
      </c>
      <c r="N62" s="99" t="s">
        <v>876</v>
      </c>
      <c r="O62" s="97" t="s">
        <v>633</v>
      </c>
      <c r="P62" s="103" t="s">
        <v>798</v>
      </c>
    </row>
    <row r="63" spans="1:16" ht="34.200000000000003" x14ac:dyDescent="0.2">
      <c r="A63" s="217"/>
      <c r="B63" s="225" t="s">
        <v>658</v>
      </c>
      <c r="C63" s="228"/>
      <c r="D63" s="228" t="s">
        <v>791</v>
      </c>
      <c r="E63" s="228" t="s">
        <v>869</v>
      </c>
      <c r="F63" s="228"/>
      <c r="G63" s="217"/>
      <c r="H63" s="217"/>
      <c r="I63" s="217"/>
      <c r="J63" s="217"/>
      <c r="K63" s="101" t="s">
        <v>877</v>
      </c>
      <c r="L63" s="101" t="s">
        <v>878</v>
      </c>
      <c r="M63" s="98" t="s">
        <v>879</v>
      </c>
      <c r="N63" s="113" t="s">
        <v>880</v>
      </c>
      <c r="O63" s="97" t="s">
        <v>633</v>
      </c>
      <c r="P63" s="103" t="s">
        <v>798</v>
      </c>
    </row>
    <row r="64" spans="1:16" ht="79.8" x14ac:dyDescent="0.2">
      <c r="A64" s="217">
        <v>26</v>
      </c>
      <c r="B64" s="223" t="s">
        <v>658</v>
      </c>
      <c r="C64" s="226" t="s">
        <v>774</v>
      </c>
      <c r="D64" s="226" t="s">
        <v>791</v>
      </c>
      <c r="E64" s="226" t="s">
        <v>881</v>
      </c>
      <c r="F64" s="218" t="s">
        <v>882</v>
      </c>
      <c r="G64" s="217">
        <v>2</v>
      </c>
      <c r="H64" s="217">
        <v>3</v>
      </c>
      <c r="I64" s="217">
        <f t="shared" si="0"/>
        <v>6</v>
      </c>
      <c r="J64" s="217" t="str">
        <f t="shared" si="1"/>
        <v>Alto</v>
      </c>
      <c r="K64" s="101" t="s">
        <v>883</v>
      </c>
      <c r="L64" s="101" t="s">
        <v>630</v>
      </c>
      <c r="M64" s="98" t="s">
        <v>884</v>
      </c>
      <c r="N64" s="99" t="s">
        <v>885</v>
      </c>
      <c r="O64" s="97" t="s">
        <v>633</v>
      </c>
      <c r="P64" s="103" t="s">
        <v>798</v>
      </c>
    </row>
    <row r="65" spans="1:16" ht="57" x14ac:dyDescent="0.2">
      <c r="A65" s="217"/>
      <c r="B65" s="224" t="s">
        <v>658</v>
      </c>
      <c r="C65" s="227"/>
      <c r="D65" s="227" t="s">
        <v>791</v>
      </c>
      <c r="E65" s="227" t="s">
        <v>881</v>
      </c>
      <c r="F65" s="218"/>
      <c r="G65" s="217"/>
      <c r="H65" s="217"/>
      <c r="I65" s="217"/>
      <c r="J65" s="217"/>
      <c r="K65" s="101" t="s">
        <v>886</v>
      </c>
      <c r="L65" s="101" t="s">
        <v>824</v>
      </c>
      <c r="M65" s="98" t="s">
        <v>887</v>
      </c>
      <c r="N65" s="99" t="s">
        <v>888</v>
      </c>
      <c r="O65" s="97" t="s">
        <v>633</v>
      </c>
      <c r="P65" s="103" t="s">
        <v>798</v>
      </c>
    </row>
    <row r="66" spans="1:16" ht="45.6" x14ac:dyDescent="0.2">
      <c r="A66" s="217"/>
      <c r="B66" s="224" t="s">
        <v>658</v>
      </c>
      <c r="C66" s="227"/>
      <c r="D66" s="227" t="s">
        <v>791</v>
      </c>
      <c r="E66" s="227" t="s">
        <v>881</v>
      </c>
      <c r="F66" s="218"/>
      <c r="G66" s="217"/>
      <c r="H66" s="217"/>
      <c r="I66" s="217"/>
      <c r="J66" s="217"/>
      <c r="K66" s="101" t="s">
        <v>889</v>
      </c>
      <c r="L66" s="101" t="s">
        <v>824</v>
      </c>
      <c r="M66" s="98" t="s">
        <v>887</v>
      </c>
      <c r="N66" s="99" t="s">
        <v>890</v>
      </c>
      <c r="O66" s="97" t="s">
        <v>633</v>
      </c>
      <c r="P66" s="103" t="s">
        <v>798</v>
      </c>
    </row>
    <row r="67" spans="1:16" ht="34.200000000000003" x14ac:dyDescent="0.2">
      <c r="A67" s="217"/>
      <c r="B67" s="224" t="s">
        <v>658</v>
      </c>
      <c r="C67" s="227"/>
      <c r="D67" s="227" t="s">
        <v>791</v>
      </c>
      <c r="E67" s="227" t="s">
        <v>881</v>
      </c>
      <c r="F67" s="218"/>
      <c r="G67" s="217"/>
      <c r="H67" s="217"/>
      <c r="I67" s="217"/>
      <c r="J67" s="217"/>
      <c r="K67" s="101" t="s">
        <v>891</v>
      </c>
      <c r="L67" s="101" t="s">
        <v>824</v>
      </c>
      <c r="M67" s="98" t="s">
        <v>887</v>
      </c>
      <c r="N67" s="99" t="s">
        <v>892</v>
      </c>
      <c r="O67" s="97" t="s">
        <v>633</v>
      </c>
      <c r="P67" s="97" t="s">
        <v>798</v>
      </c>
    </row>
    <row r="68" spans="1:16" ht="34.200000000000003" x14ac:dyDescent="0.2">
      <c r="A68" s="217"/>
      <c r="B68" s="225" t="s">
        <v>658</v>
      </c>
      <c r="C68" s="228"/>
      <c r="D68" s="228" t="s">
        <v>791</v>
      </c>
      <c r="E68" s="228" t="s">
        <v>881</v>
      </c>
      <c r="F68" s="218"/>
      <c r="G68" s="217"/>
      <c r="H68" s="217"/>
      <c r="I68" s="217"/>
      <c r="J68" s="217"/>
      <c r="K68" s="101" t="s">
        <v>893</v>
      </c>
      <c r="L68" s="101" t="s">
        <v>800</v>
      </c>
      <c r="M68" s="98" t="s">
        <v>887</v>
      </c>
      <c r="N68" s="99" t="s">
        <v>894</v>
      </c>
      <c r="O68" s="97" t="s">
        <v>633</v>
      </c>
      <c r="P68" s="97" t="s">
        <v>798</v>
      </c>
    </row>
    <row r="69" spans="1:16" ht="45.6" x14ac:dyDescent="0.2">
      <c r="A69" s="217">
        <v>27</v>
      </c>
      <c r="B69" s="223" t="s">
        <v>658</v>
      </c>
      <c r="C69" s="226" t="s">
        <v>774</v>
      </c>
      <c r="D69" s="226" t="s">
        <v>791</v>
      </c>
      <c r="E69" s="226" t="s">
        <v>895</v>
      </c>
      <c r="F69" s="218" t="s">
        <v>896</v>
      </c>
      <c r="G69" s="217">
        <v>1</v>
      </c>
      <c r="H69" s="217">
        <v>3</v>
      </c>
      <c r="I69" s="217">
        <f t="shared" ref="I69:I128" si="4">+G69*H69</f>
        <v>3</v>
      </c>
      <c r="J69" s="217" t="str">
        <f t="shared" ref="J69:J128" si="5">IF(I69&lt;=2, "Bajo", IF(I69&lt;=4, "Medio", IF(I69&lt;=9,"Alto", FALSE)))</f>
        <v>Medio</v>
      </c>
      <c r="K69" s="101" t="s">
        <v>897</v>
      </c>
      <c r="L69" s="101" t="s">
        <v>824</v>
      </c>
      <c r="M69" s="98" t="s">
        <v>887</v>
      </c>
      <c r="N69" s="99" t="s">
        <v>898</v>
      </c>
      <c r="O69" s="97" t="s">
        <v>633</v>
      </c>
      <c r="P69" s="97" t="s">
        <v>798</v>
      </c>
    </row>
    <row r="70" spans="1:16" ht="57" x14ac:dyDescent="0.2">
      <c r="A70" s="217"/>
      <c r="B70" s="225" t="s">
        <v>658</v>
      </c>
      <c r="C70" s="228"/>
      <c r="D70" s="228" t="s">
        <v>791</v>
      </c>
      <c r="E70" s="228" t="s">
        <v>895</v>
      </c>
      <c r="F70" s="218" t="s">
        <v>896</v>
      </c>
      <c r="G70" s="217"/>
      <c r="H70" s="217"/>
      <c r="I70" s="217"/>
      <c r="J70" s="217"/>
      <c r="K70" s="101" t="s">
        <v>899</v>
      </c>
      <c r="L70" s="101" t="s">
        <v>830</v>
      </c>
      <c r="M70" s="98" t="s">
        <v>887</v>
      </c>
      <c r="N70" s="99" t="s">
        <v>900</v>
      </c>
      <c r="O70" s="97" t="s">
        <v>633</v>
      </c>
      <c r="P70" s="97" t="s">
        <v>798</v>
      </c>
    </row>
    <row r="71" spans="1:16" ht="79.8" x14ac:dyDescent="0.2">
      <c r="A71" s="217">
        <v>28</v>
      </c>
      <c r="B71" s="223" t="s">
        <v>658</v>
      </c>
      <c r="C71" s="226" t="s">
        <v>774</v>
      </c>
      <c r="D71" s="226" t="s">
        <v>791</v>
      </c>
      <c r="E71" s="226" t="s">
        <v>901</v>
      </c>
      <c r="F71" s="218" t="s">
        <v>902</v>
      </c>
      <c r="G71" s="217">
        <v>2</v>
      </c>
      <c r="H71" s="217">
        <v>3</v>
      </c>
      <c r="I71" s="217">
        <f t="shared" si="4"/>
        <v>6</v>
      </c>
      <c r="J71" s="217" t="str">
        <f t="shared" si="5"/>
        <v>Alto</v>
      </c>
      <c r="K71" s="98" t="s">
        <v>903</v>
      </c>
      <c r="L71" s="101" t="s">
        <v>830</v>
      </c>
      <c r="M71" s="98" t="s">
        <v>887</v>
      </c>
      <c r="N71" s="99" t="s">
        <v>904</v>
      </c>
      <c r="O71" s="97" t="s">
        <v>633</v>
      </c>
      <c r="P71" s="97" t="s">
        <v>798</v>
      </c>
    </row>
    <row r="72" spans="1:16" ht="57" x14ac:dyDescent="0.2">
      <c r="A72" s="217"/>
      <c r="B72" s="225" t="s">
        <v>658</v>
      </c>
      <c r="C72" s="228"/>
      <c r="D72" s="228" t="s">
        <v>791</v>
      </c>
      <c r="E72" s="228" t="s">
        <v>901</v>
      </c>
      <c r="F72" s="218"/>
      <c r="G72" s="217"/>
      <c r="H72" s="217"/>
      <c r="I72" s="217"/>
      <c r="J72" s="217"/>
      <c r="K72" s="101" t="s">
        <v>905</v>
      </c>
      <c r="L72" s="101" t="s">
        <v>830</v>
      </c>
      <c r="M72" s="98" t="s">
        <v>906</v>
      </c>
      <c r="N72" s="99" t="s">
        <v>907</v>
      </c>
      <c r="O72" s="97" t="s">
        <v>633</v>
      </c>
      <c r="P72" s="97" t="s">
        <v>798</v>
      </c>
    </row>
    <row r="73" spans="1:16" ht="57" x14ac:dyDescent="0.2">
      <c r="A73" s="217">
        <v>29</v>
      </c>
      <c r="B73" s="223" t="s">
        <v>658</v>
      </c>
      <c r="C73" s="226" t="s">
        <v>774</v>
      </c>
      <c r="D73" s="226" t="s">
        <v>775</v>
      </c>
      <c r="E73" s="226" t="s">
        <v>908</v>
      </c>
      <c r="F73" s="218" t="s">
        <v>909</v>
      </c>
      <c r="G73" s="217">
        <v>2</v>
      </c>
      <c r="H73" s="217">
        <v>3</v>
      </c>
      <c r="I73" s="217">
        <f t="shared" si="4"/>
        <v>6</v>
      </c>
      <c r="J73" s="217" t="str">
        <f t="shared" si="5"/>
        <v>Alto</v>
      </c>
      <c r="K73" s="101" t="s">
        <v>910</v>
      </c>
      <c r="L73" s="101" t="s">
        <v>830</v>
      </c>
      <c r="M73" s="101" t="s">
        <v>911</v>
      </c>
      <c r="N73" s="99" t="s">
        <v>912</v>
      </c>
      <c r="O73" s="97" t="s">
        <v>633</v>
      </c>
      <c r="P73" s="97" t="s">
        <v>684</v>
      </c>
    </row>
    <row r="74" spans="1:16" ht="45.6" x14ac:dyDescent="0.2">
      <c r="A74" s="217"/>
      <c r="B74" s="224" t="s">
        <v>658</v>
      </c>
      <c r="C74" s="227"/>
      <c r="D74" s="227" t="s">
        <v>775</v>
      </c>
      <c r="E74" s="227" t="s">
        <v>908</v>
      </c>
      <c r="F74" s="218"/>
      <c r="G74" s="217"/>
      <c r="H74" s="217"/>
      <c r="I74" s="217"/>
      <c r="J74" s="217"/>
      <c r="K74" s="101" t="s">
        <v>913</v>
      </c>
      <c r="L74" s="101" t="s">
        <v>689</v>
      </c>
      <c r="M74" s="101" t="s">
        <v>914</v>
      </c>
      <c r="N74" s="99" t="s">
        <v>915</v>
      </c>
      <c r="O74" s="97" t="s">
        <v>633</v>
      </c>
      <c r="P74" s="97" t="s">
        <v>684</v>
      </c>
    </row>
    <row r="75" spans="1:16" ht="57" x14ac:dyDescent="0.2">
      <c r="A75" s="217"/>
      <c r="B75" s="225" t="s">
        <v>658</v>
      </c>
      <c r="C75" s="228"/>
      <c r="D75" s="228" t="s">
        <v>775</v>
      </c>
      <c r="E75" s="228" t="s">
        <v>908</v>
      </c>
      <c r="F75" s="218"/>
      <c r="G75" s="217"/>
      <c r="H75" s="217"/>
      <c r="I75" s="217"/>
      <c r="J75" s="217"/>
      <c r="K75" s="101" t="s">
        <v>916</v>
      </c>
      <c r="L75" s="101" t="s">
        <v>830</v>
      </c>
      <c r="M75" s="101" t="s">
        <v>917</v>
      </c>
      <c r="N75" s="99" t="s">
        <v>918</v>
      </c>
      <c r="O75" s="97" t="s">
        <v>633</v>
      </c>
      <c r="P75" s="97" t="s">
        <v>684</v>
      </c>
    </row>
    <row r="76" spans="1:16" ht="79.8" x14ac:dyDescent="0.2">
      <c r="A76" s="217">
        <v>30</v>
      </c>
      <c r="B76" s="223" t="s">
        <v>658</v>
      </c>
      <c r="C76" s="226" t="s">
        <v>774</v>
      </c>
      <c r="D76" s="226" t="s">
        <v>775</v>
      </c>
      <c r="E76" s="226" t="s">
        <v>919</v>
      </c>
      <c r="F76" s="218" t="s">
        <v>920</v>
      </c>
      <c r="G76" s="217">
        <v>2</v>
      </c>
      <c r="H76" s="217">
        <v>3</v>
      </c>
      <c r="I76" s="217">
        <f t="shared" si="4"/>
        <v>6</v>
      </c>
      <c r="J76" s="217" t="str">
        <f t="shared" si="5"/>
        <v>Alto</v>
      </c>
      <c r="K76" s="98" t="s">
        <v>921</v>
      </c>
      <c r="L76" s="108" t="s">
        <v>630</v>
      </c>
      <c r="M76" s="101" t="s">
        <v>914</v>
      </c>
      <c r="N76" s="99" t="s">
        <v>922</v>
      </c>
      <c r="O76" s="97" t="s">
        <v>633</v>
      </c>
      <c r="P76" s="97" t="s">
        <v>684</v>
      </c>
    </row>
    <row r="77" spans="1:16" ht="57" x14ac:dyDescent="0.2">
      <c r="A77" s="217"/>
      <c r="B77" s="225" t="s">
        <v>658</v>
      </c>
      <c r="C77" s="228"/>
      <c r="D77" s="228" t="s">
        <v>775</v>
      </c>
      <c r="E77" s="228" t="s">
        <v>919</v>
      </c>
      <c r="F77" s="218"/>
      <c r="G77" s="217"/>
      <c r="H77" s="217"/>
      <c r="I77" s="217"/>
      <c r="J77" s="217"/>
      <c r="K77" s="101" t="s">
        <v>923</v>
      </c>
      <c r="L77" s="108" t="s">
        <v>924</v>
      </c>
      <c r="M77" s="101" t="s">
        <v>914</v>
      </c>
      <c r="N77" s="99" t="s">
        <v>925</v>
      </c>
      <c r="O77" s="97" t="s">
        <v>633</v>
      </c>
      <c r="P77" s="97" t="s">
        <v>684</v>
      </c>
    </row>
    <row r="78" spans="1:16" ht="250.8" x14ac:dyDescent="0.2">
      <c r="A78" s="97">
        <v>31</v>
      </c>
      <c r="B78" s="97" t="s">
        <v>658</v>
      </c>
      <c r="C78" s="101" t="s">
        <v>774</v>
      </c>
      <c r="D78" s="101" t="s">
        <v>775</v>
      </c>
      <c r="E78" s="101" t="s">
        <v>926</v>
      </c>
      <c r="F78" s="101" t="s">
        <v>927</v>
      </c>
      <c r="G78" s="97">
        <v>3</v>
      </c>
      <c r="H78" s="97">
        <v>3</v>
      </c>
      <c r="I78" s="97">
        <f t="shared" si="4"/>
        <v>9</v>
      </c>
      <c r="J78" s="97" t="str">
        <f t="shared" si="5"/>
        <v>Alto</v>
      </c>
      <c r="K78" s="101" t="s">
        <v>928</v>
      </c>
      <c r="L78" s="97" t="s">
        <v>707</v>
      </c>
      <c r="M78" s="101" t="s">
        <v>929</v>
      </c>
      <c r="N78" s="99" t="s">
        <v>930</v>
      </c>
      <c r="O78" s="100"/>
      <c r="P78" s="100"/>
    </row>
    <row r="79" spans="1:16" ht="91.2" x14ac:dyDescent="0.2">
      <c r="A79" s="217">
        <v>32</v>
      </c>
      <c r="B79" s="223" t="s">
        <v>658</v>
      </c>
      <c r="C79" s="226" t="s">
        <v>774</v>
      </c>
      <c r="D79" s="226" t="s">
        <v>775</v>
      </c>
      <c r="E79" s="226" t="s">
        <v>931</v>
      </c>
      <c r="F79" s="218" t="s">
        <v>932</v>
      </c>
      <c r="G79" s="217">
        <v>2</v>
      </c>
      <c r="H79" s="217">
        <v>3</v>
      </c>
      <c r="I79" s="217">
        <f t="shared" si="4"/>
        <v>6</v>
      </c>
      <c r="J79" s="217" t="str">
        <f t="shared" si="5"/>
        <v>Alto</v>
      </c>
      <c r="K79" s="114" t="s">
        <v>933</v>
      </c>
      <c r="L79" s="101" t="s">
        <v>934</v>
      </c>
      <c r="M79" s="101" t="s">
        <v>917</v>
      </c>
      <c r="N79" s="99" t="s">
        <v>935</v>
      </c>
      <c r="O79" s="97" t="s">
        <v>633</v>
      </c>
      <c r="P79" s="97" t="s">
        <v>684</v>
      </c>
    </row>
    <row r="80" spans="1:16" ht="45.6" x14ac:dyDescent="0.2">
      <c r="A80" s="217"/>
      <c r="B80" s="225" t="s">
        <v>658</v>
      </c>
      <c r="C80" s="228"/>
      <c r="D80" s="228" t="s">
        <v>775</v>
      </c>
      <c r="E80" s="228" t="s">
        <v>931</v>
      </c>
      <c r="F80" s="218"/>
      <c r="G80" s="217"/>
      <c r="H80" s="217"/>
      <c r="I80" s="217"/>
      <c r="J80" s="217"/>
      <c r="K80" s="114" t="s">
        <v>936</v>
      </c>
      <c r="L80" s="101" t="s">
        <v>934</v>
      </c>
      <c r="M80" s="101" t="s">
        <v>917</v>
      </c>
      <c r="N80" s="99" t="s">
        <v>937</v>
      </c>
      <c r="O80" s="97" t="s">
        <v>633</v>
      </c>
      <c r="P80" s="97" t="s">
        <v>684</v>
      </c>
    </row>
    <row r="81" spans="1:16" ht="91.2" x14ac:dyDescent="0.2">
      <c r="A81" s="217">
        <v>33</v>
      </c>
      <c r="B81" s="223" t="s">
        <v>658</v>
      </c>
      <c r="C81" s="226" t="s">
        <v>774</v>
      </c>
      <c r="D81" s="226" t="s">
        <v>775</v>
      </c>
      <c r="E81" s="226" t="s">
        <v>938</v>
      </c>
      <c r="F81" s="218" t="s">
        <v>939</v>
      </c>
      <c r="G81" s="230">
        <v>3</v>
      </c>
      <c r="H81" s="230">
        <v>2</v>
      </c>
      <c r="I81" s="230">
        <f t="shared" si="4"/>
        <v>6</v>
      </c>
      <c r="J81" s="217" t="str">
        <f t="shared" si="5"/>
        <v>Alto</v>
      </c>
      <c r="K81" s="97" t="s">
        <v>940</v>
      </c>
      <c r="L81" s="101" t="s">
        <v>941</v>
      </c>
      <c r="M81" s="101" t="s">
        <v>942</v>
      </c>
      <c r="N81" s="99" t="s">
        <v>943</v>
      </c>
      <c r="O81" s="97" t="s">
        <v>633</v>
      </c>
      <c r="P81" s="97" t="s">
        <v>684</v>
      </c>
    </row>
    <row r="82" spans="1:16" ht="68.400000000000006" x14ac:dyDescent="0.2">
      <c r="A82" s="217"/>
      <c r="B82" s="225" t="s">
        <v>658</v>
      </c>
      <c r="C82" s="228"/>
      <c r="D82" s="228" t="s">
        <v>775</v>
      </c>
      <c r="E82" s="228" t="s">
        <v>938</v>
      </c>
      <c r="F82" s="218"/>
      <c r="G82" s="230"/>
      <c r="H82" s="230"/>
      <c r="I82" s="230"/>
      <c r="J82" s="217"/>
      <c r="K82" s="97" t="s">
        <v>944</v>
      </c>
      <c r="L82" s="101" t="s">
        <v>941</v>
      </c>
      <c r="M82" s="101" t="s">
        <v>917</v>
      </c>
      <c r="N82" s="99" t="s">
        <v>945</v>
      </c>
      <c r="O82" s="97" t="s">
        <v>633</v>
      </c>
      <c r="P82" s="97" t="s">
        <v>684</v>
      </c>
    </row>
    <row r="83" spans="1:16" ht="68.400000000000006" x14ac:dyDescent="0.2">
      <c r="A83" s="217">
        <v>34</v>
      </c>
      <c r="B83" s="223" t="s">
        <v>658</v>
      </c>
      <c r="C83" s="226" t="s">
        <v>774</v>
      </c>
      <c r="D83" s="226" t="s">
        <v>775</v>
      </c>
      <c r="E83" s="226" t="s">
        <v>946</v>
      </c>
      <c r="F83" s="218" t="s">
        <v>947</v>
      </c>
      <c r="G83" s="217">
        <v>1</v>
      </c>
      <c r="H83" s="217">
        <v>3</v>
      </c>
      <c r="I83" s="217">
        <f t="shared" si="4"/>
        <v>3</v>
      </c>
      <c r="J83" s="217" t="str">
        <f t="shared" si="5"/>
        <v>Medio</v>
      </c>
      <c r="K83" s="97" t="s">
        <v>948</v>
      </c>
      <c r="L83" s="101" t="s">
        <v>934</v>
      </c>
      <c r="M83" s="101" t="s">
        <v>917</v>
      </c>
      <c r="N83" s="115" t="s">
        <v>949</v>
      </c>
      <c r="O83" s="97" t="s">
        <v>633</v>
      </c>
      <c r="P83" s="97" t="s">
        <v>684</v>
      </c>
    </row>
    <row r="84" spans="1:16" ht="68.400000000000006" x14ac:dyDescent="0.2">
      <c r="A84" s="217"/>
      <c r="B84" s="224" t="s">
        <v>658</v>
      </c>
      <c r="C84" s="227"/>
      <c r="D84" s="227" t="s">
        <v>775</v>
      </c>
      <c r="E84" s="227" t="s">
        <v>946</v>
      </c>
      <c r="F84" s="218"/>
      <c r="G84" s="217"/>
      <c r="H84" s="217"/>
      <c r="I84" s="217"/>
      <c r="J84" s="217"/>
      <c r="K84" s="97" t="s">
        <v>950</v>
      </c>
      <c r="L84" s="101" t="s">
        <v>934</v>
      </c>
      <c r="M84" s="101" t="s">
        <v>917</v>
      </c>
      <c r="N84" s="115" t="s">
        <v>951</v>
      </c>
      <c r="O84" s="97" t="s">
        <v>633</v>
      </c>
      <c r="P84" s="97" t="s">
        <v>684</v>
      </c>
    </row>
    <row r="85" spans="1:16" ht="45.6" x14ac:dyDescent="0.2">
      <c r="A85" s="217"/>
      <c r="B85" s="225" t="s">
        <v>658</v>
      </c>
      <c r="C85" s="228"/>
      <c r="D85" s="228" t="s">
        <v>775</v>
      </c>
      <c r="E85" s="228" t="s">
        <v>946</v>
      </c>
      <c r="F85" s="218"/>
      <c r="G85" s="217"/>
      <c r="H85" s="217"/>
      <c r="I85" s="217"/>
      <c r="J85" s="217"/>
      <c r="K85" s="114" t="s">
        <v>952</v>
      </c>
      <c r="L85" s="101" t="s">
        <v>934</v>
      </c>
      <c r="M85" s="101" t="s">
        <v>917</v>
      </c>
      <c r="N85" s="115" t="s">
        <v>953</v>
      </c>
      <c r="O85" s="97" t="s">
        <v>633</v>
      </c>
      <c r="P85" s="97" t="s">
        <v>684</v>
      </c>
    </row>
    <row r="86" spans="1:16" ht="79.8" x14ac:dyDescent="0.2">
      <c r="A86" s="217">
        <v>35</v>
      </c>
      <c r="B86" s="223" t="s">
        <v>658</v>
      </c>
      <c r="C86" s="226" t="s">
        <v>774</v>
      </c>
      <c r="D86" s="226" t="s">
        <v>775</v>
      </c>
      <c r="E86" s="226" t="s">
        <v>954</v>
      </c>
      <c r="F86" s="218" t="s">
        <v>955</v>
      </c>
      <c r="G86" s="217">
        <v>1</v>
      </c>
      <c r="H86" s="217">
        <v>3</v>
      </c>
      <c r="I86" s="223">
        <f t="shared" si="4"/>
        <v>3</v>
      </c>
      <c r="J86" s="217" t="str">
        <f t="shared" si="5"/>
        <v>Medio</v>
      </c>
      <c r="K86" s="116" t="s">
        <v>956</v>
      </c>
      <c r="L86" s="97" t="s">
        <v>707</v>
      </c>
      <c r="M86" s="101" t="s">
        <v>957</v>
      </c>
      <c r="N86" s="115" t="s">
        <v>958</v>
      </c>
      <c r="O86" s="100"/>
      <c r="P86" s="100"/>
    </row>
    <row r="87" spans="1:16" ht="57" x14ac:dyDescent="0.2">
      <c r="A87" s="217"/>
      <c r="B87" s="224" t="s">
        <v>658</v>
      </c>
      <c r="C87" s="227"/>
      <c r="D87" s="227" t="s">
        <v>775</v>
      </c>
      <c r="E87" s="227" t="s">
        <v>954</v>
      </c>
      <c r="F87" s="218"/>
      <c r="G87" s="217"/>
      <c r="H87" s="217"/>
      <c r="I87" s="224"/>
      <c r="J87" s="217"/>
      <c r="K87" s="116" t="s">
        <v>959</v>
      </c>
      <c r="L87" s="97" t="s">
        <v>707</v>
      </c>
      <c r="M87" s="101" t="s">
        <v>957</v>
      </c>
      <c r="N87" s="115" t="s">
        <v>960</v>
      </c>
      <c r="O87" s="100"/>
      <c r="P87" s="100"/>
    </row>
    <row r="88" spans="1:16" ht="45.6" x14ac:dyDescent="0.2">
      <c r="A88" s="217"/>
      <c r="B88" s="225" t="s">
        <v>658</v>
      </c>
      <c r="C88" s="228"/>
      <c r="D88" s="228" t="s">
        <v>775</v>
      </c>
      <c r="E88" s="228" t="s">
        <v>954</v>
      </c>
      <c r="F88" s="218"/>
      <c r="G88" s="217"/>
      <c r="H88" s="217"/>
      <c r="I88" s="225"/>
      <c r="J88" s="217"/>
      <c r="K88" s="116" t="s">
        <v>961</v>
      </c>
      <c r="L88" s="97" t="s">
        <v>707</v>
      </c>
      <c r="M88" s="101" t="s">
        <v>957</v>
      </c>
      <c r="N88" s="115" t="s">
        <v>962</v>
      </c>
      <c r="O88" s="100"/>
      <c r="P88" s="100"/>
    </row>
    <row r="89" spans="1:16" ht="216.6" x14ac:dyDescent="0.2">
      <c r="A89" s="97">
        <v>36</v>
      </c>
      <c r="B89" s="97" t="s">
        <v>658</v>
      </c>
      <c r="C89" s="101" t="s">
        <v>626</v>
      </c>
      <c r="D89" s="101" t="s">
        <v>685</v>
      </c>
      <c r="E89" s="101" t="s">
        <v>963</v>
      </c>
      <c r="F89" s="101" t="s">
        <v>964</v>
      </c>
      <c r="G89" s="97">
        <v>1</v>
      </c>
      <c r="H89" s="97">
        <v>3</v>
      </c>
      <c r="I89" s="97">
        <f t="shared" si="4"/>
        <v>3</v>
      </c>
      <c r="J89" s="97" t="str">
        <f t="shared" si="5"/>
        <v>Medio</v>
      </c>
      <c r="K89" s="101" t="s">
        <v>965</v>
      </c>
      <c r="L89" s="101" t="s">
        <v>694</v>
      </c>
      <c r="M89" s="101" t="s">
        <v>957</v>
      </c>
      <c r="N89" s="99" t="s">
        <v>966</v>
      </c>
      <c r="O89" s="97" t="s">
        <v>633</v>
      </c>
      <c r="P89" s="97" t="s">
        <v>692</v>
      </c>
    </row>
    <row r="90" spans="1:16" ht="57" x14ac:dyDescent="0.2">
      <c r="A90" s="97">
        <v>37</v>
      </c>
      <c r="B90" s="97" t="s">
        <v>658</v>
      </c>
      <c r="C90" s="101" t="s">
        <v>774</v>
      </c>
      <c r="D90" s="101" t="s">
        <v>674</v>
      </c>
      <c r="E90" s="101" t="s">
        <v>967</v>
      </c>
      <c r="F90" s="101" t="s">
        <v>968</v>
      </c>
      <c r="G90" s="97">
        <v>1</v>
      </c>
      <c r="H90" s="97">
        <v>1</v>
      </c>
      <c r="I90" s="97">
        <f t="shared" si="4"/>
        <v>1</v>
      </c>
      <c r="J90" s="97" t="str">
        <f t="shared" si="5"/>
        <v>Bajo</v>
      </c>
      <c r="K90" s="101" t="s">
        <v>969</v>
      </c>
      <c r="L90" s="101" t="s">
        <v>830</v>
      </c>
      <c r="M90" s="101" t="s">
        <v>957</v>
      </c>
      <c r="N90" s="99" t="s">
        <v>970</v>
      </c>
      <c r="O90" s="97" t="s">
        <v>633</v>
      </c>
      <c r="P90" s="97"/>
    </row>
    <row r="91" spans="1:16" ht="193.8" x14ac:dyDescent="0.2">
      <c r="A91" s="97">
        <v>38</v>
      </c>
      <c r="B91" s="97" t="s">
        <v>658</v>
      </c>
      <c r="C91" s="101" t="s">
        <v>774</v>
      </c>
      <c r="D91" s="101" t="s">
        <v>775</v>
      </c>
      <c r="E91" s="101" t="s">
        <v>971</v>
      </c>
      <c r="F91" s="101" t="s">
        <v>972</v>
      </c>
      <c r="G91" s="97">
        <v>2</v>
      </c>
      <c r="H91" s="97">
        <v>3</v>
      </c>
      <c r="I91" s="97">
        <f t="shared" si="4"/>
        <v>6</v>
      </c>
      <c r="J91" s="97" t="str">
        <f t="shared" si="5"/>
        <v>Alto</v>
      </c>
      <c r="K91" s="101" t="s">
        <v>973</v>
      </c>
      <c r="L91" s="101" t="s">
        <v>824</v>
      </c>
      <c r="M91" s="101" t="s">
        <v>974</v>
      </c>
      <c r="N91" s="99" t="s">
        <v>975</v>
      </c>
      <c r="O91" s="111" t="s">
        <v>976</v>
      </c>
      <c r="P91" s="103" t="s">
        <v>684</v>
      </c>
    </row>
    <row r="92" spans="1:16" ht="45.6" x14ac:dyDescent="0.2">
      <c r="A92" s="217">
        <v>39</v>
      </c>
      <c r="B92" s="223" t="s">
        <v>658</v>
      </c>
      <c r="C92" s="226" t="s">
        <v>803</v>
      </c>
      <c r="D92" s="226" t="s">
        <v>775</v>
      </c>
      <c r="E92" s="226" t="s">
        <v>977</v>
      </c>
      <c r="F92" s="218" t="s">
        <v>978</v>
      </c>
      <c r="G92" s="217">
        <v>2</v>
      </c>
      <c r="H92" s="217">
        <v>3</v>
      </c>
      <c r="I92" s="217">
        <f t="shared" si="4"/>
        <v>6</v>
      </c>
      <c r="J92" s="217" t="str">
        <f t="shared" si="5"/>
        <v>Alto</v>
      </c>
      <c r="K92" s="101" t="s">
        <v>979</v>
      </c>
      <c r="L92" s="101" t="s">
        <v>707</v>
      </c>
      <c r="M92" s="101" t="s">
        <v>957</v>
      </c>
      <c r="N92" s="99" t="s">
        <v>980</v>
      </c>
      <c r="O92" s="100"/>
      <c r="P92" s="100"/>
    </row>
    <row r="93" spans="1:16" ht="57" x14ac:dyDescent="0.2">
      <c r="A93" s="217"/>
      <c r="B93" s="225" t="s">
        <v>658</v>
      </c>
      <c r="C93" s="228"/>
      <c r="D93" s="228" t="s">
        <v>775</v>
      </c>
      <c r="E93" s="228" t="s">
        <v>977</v>
      </c>
      <c r="F93" s="218"/>
      <c r="G93" s="217"/>
      <c r="H93" s="217"/>
      <c r="I93" s="217"/>
      <c r="J93" s="217"/>
      <c r="K93" s="101" t="s">
        <v>981</v>
      </c>
      <c r="L93" s="101" t="s">
        <v>707</v>
      </c>
      <c r="M93" s="101" t="s">
        <v>957</v>
      </c>
      <c r="N93" s="99" t="s">
        <v>982</v>
      </c>
      <c r="O93" s="100"/>
      <c r="P93" s="100"/>
    </row>
    <row r="94" spans="1:16" ht="91.2" x14ac:dyDescent="0.2">
      <c r="A94" s="97">
        <v>40</v>
      </c>
      <c r="B94" s="97" t="s">
        <v>658</v>
      </c>
      <c r="C94" s="101" t="s">
        <v>774</v>
      </c>
      <c r="D94" s="101" t="s">
        <v>775</v>
      </c>
      <c r="E94" s="101" t="s">
        <v>983</v>
      </c>
      <c r="F94" s="101" t="s">
        <v>984</v>
      </c>
      <c r="G94" s="97">
        <v>2</v>
      </c>
      <c r="H94" s="97">
        <v>3</v>
      </c>
      <c r="I94" s="97">
        <f t="shared" si="4"/>
        <v>6</v>
      </c>
      <c r="J94" s="97" t="str">
        <f t="shared" si="5"/>
        <v>Alto</v>
      </c>
      <c r="K94" s="101" t="s">
        <v>985</v>
      </c>
      <c r="L94" s="101" t="s">
        <v>707</v>
      </c>
      <c r="M94" s="101" t="s">
        <v>986</v>
      </c>
      <c r="N94" s="99" t="s">
        <v>987</v>
      </c>
      <c r="O94" s="100"/>
      <c r="P94" s="100"/>
    </row>
    <row r="95" spans="1:16" ht="57" x14ac:dyDescent="0.2">
      <c r="A95" s="97">
        <v>41</v>
      </c>
      <c r="B95" s="97" t="s">
        <v>658</v>
      </c>
      <c r="C95" s="101" t="s">
        <v>803</v>
      </c>
      <c r="D95" s="101" t="s">
        <v>775</v>
      </c>
      <c r="E95" s="101" t="s">
        <v>988</v>
      </c>
      <c r="F95" s="101" t="s">
        <v>989</v>
      </c>
      <c r="G95" s="97">
        <v>3</v>
      </c>
      <c r="H95" s="97">
        <v>2</v>
      </c>
      <c r="I95" s="97">
        <f t="shared" si="4"/>
        <v>6</v>
      </c>
      <c r="J95" s="97" t="str">
        <f t="shared" si="5"/>
        <v>Alto</v>
      </c>
      <c r="K95" s="101" t="s">
        <v>990</v>
      </c>
      <c r="L95" s="101" t="s">
        <v>707</v>
      </c>
      <c r="M95" s="101" t="s">
        <v>991</v>
      </c>
      <c r="N95" s="99" t="s">
        <v>992</v>
      </c>
      <c r="O95" s="100"/>
      <c r="P95" s="100"/>
    </row>
    <row r="96" spans="1:16" ht="68.400000000000006" x14ac:dyDescent="0.2">
      <c r="A96" s="97">
        <v>42</v>
      </c>
      <c r="B96" s="97" t="s">
        <v>658</v>
      </c>
      <c r="C96" s="101" t="s">
        <v>803</v>
      </c>
      <c r="D96" s="101" t="s">
        <v>993</v>
      </c>
      <c r="E96" s="101" t="s">
        <v>994</v>
      </c>
      <c r="F96" s="101" t="s">
        <v>995</v>
      </c>
      <c r="G96" s="97">
        <v>3</v>
      </c>
      <c r="H96" s="97">
        <v>2</v>
      </c>
      <c r="I96" s="97">
        <f t="shared" si="4"/>
        <v>6</v>
      </c>
      <c r="J96" s="97" t="str">
        <f t="shared" si="5"/>
        <v>Alto</v>
      </c>
      <c r="K96" s="101" t="s">
        <v>996</v>
      </c>
      <c r="L96" s="101" t="s">
        <v>824</v>
      </c>
      <c r="M96" s="101" t="s">
        <v>997</v>
      </c>
      <c r="N96" s="99" t="s">
        <v>998</v>
      </c>
      <c r="O96" s="97" t="s">
        <v>633</v>
      </c>
      <c r="P96" s="97" t="s">
        <v>634</v>
      </c>
    </row>
    <row r="97" spans="1:16" ht="102.6" x14ac:dyDescent="0.2">
      <c r="A97" s="223">
        <v>43</v>
      </c>
      <c r="B97" s="223" t="s">
        <v>625</v>
      </c>
      <c r="C97" s="226" t="s">
        <v>803</v>
      </c>
      <c r="D97" s="226" t="s">
        <v>993</v>
      </c>
      <c r="E97" s="226" t="s">
        <v>999</v>
      </c>
      <c r="F97" s="226" t="s">
        <v>995</v>
      </c>
      <c r="G97" s="217">
        <v>3</v>
      </c>
      <c r="H97" s="217">
        <v>2</v>
      </c>
      <c r="I97" s="217">
        <f t="shared" si="4"/>
        <v>6</v>
      </c>
      <c r="J97" s="217" t="str">
        <f t="shared" si="5"/>
        <v>Alto</v>
      </c>
      <c r="K97" s="101" t="s">
        <v>1000</v>
      </c>
      <c r="L97" s="98" t="s">
        <v>630</v>
      </c>
      <c r="M97" s="98" t="s">
        <v>643</v>
      </c>
      <c r="N97" s="102" t="s">
        <v>1001</v>
      </c>
      <c r="O97" s="97" t="s">
        <v>633</v>
      </c>
      <c r="P97" s="97" t="s">
        <v>634</v>
      </c>
    </row>
    <row r="98" spans="1:16" ht="45.6" x14ac:dyDescent="0.2">
      <c r="A98" s="225"/>
      <c r="B98" s="217" t="s">
        <v>625</v>
      </c>
      <c r="C98" s="228"/>
      <c r="D98" s="218" t="s">
        <v>993</v>
      </c>
      <c r="E98" s="218" t="s">
        <v>999</v>
      </c>
      <c r="F98" s="218"/>
      <c r="G98" s="217"/>
      <c r="H98" s="217"/>
      <c r="I98" s="217"/>
      <c r="J98" s="217"/>
      <c r="K98" s="101" t="s">
        <v>1002</v>
      </c>
      <c r="L98" s="98" t="s">
        <v>630</v>
      </c>
      <c r="M98" s="98" t="s">
        <v>643</v>
      </c>
      <c r="N98" s="99" t="s">
        <v>1003</v>
      </c>
      <c r="O98" s="97" t="s">
        <v>633</v>
      </c>
      <c r="P98" s="97" t="s">
        <v>634</v>
      </c>
    </row>
    <row r="99" spans="1:16" ht="125.4" x14ac:dyDescent="0.2">
      <c r="A99" s="217">
        <v>44</v>
      </c>
      <c r="B99" s="223" t="s">
        <v>658</v>
      </c>
      <c r="C99" s="226" t="s">
        <v>803</v>
      </c>
      <c r="D99" s="226" t="s">
        <v>775</v>
      </c>
      <c r="E99" s="226" t="s">
        <v>1004</v>
      </c>
      <c r="F99" s="226" t="s">
        <v>1005</v>
      </c>
      <c r="G99" s="217">
        <v>3</v>
      </c>
      <c r="H99" s="217">
        <v>2</v>
      </c>
      <c r="I99" s="217">
        <f t="shared" si="4"/>
        <v>6</v>
      </c>
      <c r="J99" s="217" t="str">
        <f t="shared" si="5"/>
        <v>Alto</v>
      </c>
      <c r="K99" s="101" t="s">
        <v>1006</v>
      </c>
      <c r="L99" s="97" t="s">
        <v>707</v>
      </c>
      <c r="M99" s="98" t="s">
        <v>957</v>
      </c>
      <c r="N99" s="102" t="s">
        <v>1007</v>
      </c>
      <c r="O99" s="100"/>
      <c r="P99" s="100"/>
    </row>
    <row r="100" spans="1:16" ht="45.6" x14ac:dyDescent="0.2">
      <c r="A100" s="217"/>
      <c r="B100" s="217" t="s">
        <v>658</v>
      </c>
      <c r="C100" s="228"/>
      <c r="D100" s="218" t="s">
        <v>775</v>
      </c>
      <c r="E100" s="218" t="s">
        <v>1004</v>
      </c>
      <c r="F100" s="218"/>
      <c r="G100" s="217"/>
      <c r="H100" s="217"/>
      <c r="I100" s="217"/>
      <c r="J100" s="217"/>
      <c r="K100" s="101" t="s">
        <v>1008</v>
      </c>
      <c r="L100" s="97" t="s">
        <v>707</v>
      </c>
      <c r="M100" s="98" t="s">
        <v>957</v>
      </c>
      <c r="N100" s="99" t="s">
        <v>1009</v>
      </c>
      <c r="O100" s="100"/>
      <c r="P100" s="100"/>
    </row>
    <row r="101" spans="1:16" ht="102.6" x14ac:dyDescent="0.2">
      <c r="A101" s="223">
        <v>45</v>
      </c>
      <c r="B101" s="223" t="s">
        <v>658</v>
      </c>
      <c r="C101" s="226" t="s">
        <v>626</v>
      </c>
      <c r="D101" s="226" t="s">
        <v>685</v>
      </c>
      <c r="E101" s="226" t="s">
        <v>1010</v>
      </c>
      <c r="F101" s="218" t="s">
        <v>1011</v>
      </c>
      <c r="G101" s="223">
        <v>2</v>
      </c>
      <c r="H101" s="223">
        <v>2</v>
      </c>
      <c r="I101" s="223">
        <f t="shared" si="4"/>
        <v>4</v>
      </c>
      <c r="J101" s="223" t="str">
        <f t="shared" si="5"/>
        <v>Medio</v>
      </c>
      <c r="K101" s="101" t="s">
        <v>1012</v>
      </c>
      <c r="L101" s="101" t="s">
        <v>630</v>
      </c>
      <c r="M101" s="98" t="s">
        <v>957</v>
      </c>
      <c r="N101" s="99" t="s">
        <v>966</v>
      </c>
      <c r="O101" s="103" t="s">
        <v>633</v>
      </c>
      <c r="P101" s="103" t="s">
        <v>692</v>
      </c>
    </row>
    <row r="102" spans="1:16" ht="68.400000000000006" x14ac:dyDescent="0.2">
      <c r="A102" s="224"/>
      <c r="B102" s="224" t="s">
        <v>658</v>
      </c>
      <c r="C102" s="227" t="s">
        <v>626</v>
      </c>
      <c r="D102" s="227" t="s">
        <v>685</v>
      </c>
      <c r="E102" s="227" t="s">
        <v>1010</v>
      </c>
      <c r="F102" s="218"/>
      <c r="G102" s="224"/>
      <c r="H102" s="224"/>
      <c r="I102" s="224"/>
      <c r="J102" s="224"/>
      <c r="K102" s="101" t="s">
        <v>1013</v>
      </c>
      <c r="L102" s="101" t="s">
        <v>830</v>
      </c>
      <c r="M102" s="98" t="s">
        <v>957</v>
      </c>
      <c r="N102" s="99" t="s">
        <v>1014</v>
      </c>
      <c r="O102" s="103" t="s">
        <v>633</v>
      </c>
      <c r="P102" s="103" t="s">
        <v>692</v>
      </c>
    </row>
    <row r="103" spans="1:16" ht="45.6" x14ac:dyDescent="0.2">
      <c r="A103" s="225"/>
      <c r="B103" s="224" t="s">
        <v>658</v>
      </c>
      <c r="C103" s="227" t="s">
        <v>626</v>
      </c>
      <c r="D103" s="227" t="s">
        <v>685</v>
      </c>
      <c r="E103" s="227" t="s">
        <v>1010</v>
      </c>
      <c r="F103" s="218"/>
      <c r="G103" s="225"/>
      <c r="H103" s="225"/>
      <c r="I103" s="225"/>
      <c r="J103" s="225"/>
      <c r="K103" s="101" t="s">
        <v>721</v>
      </c>
      <c r="L103" s="101" t="s">
        <v>689</v>
      </c>
      <c r="M103" s="98" t="s">
        <v>957</v>
      </c>
      <c r="N103" s="99" t="s">
        <v>723</v>
      </c>
      <c r="O103" s="103" t="s">
        <v>633</v>
      </c>
      <c r="P103" s="103" t="s">
        <v>692</v>
      </c>
    </row>
    <row r="104" spans="1:16" ht="68.400000000000006" x14ac:dyDescent="0.2">
      <c r="A104" s="97">
        <v>46</v>
      </c>
      <c r="B104" s="97" t="s">
        <v>658</v>
      </c>
      <c r="C104" s="101" t="s">
        <v>626</v>
      </c>
      <c r="D104" s="101" t="s">
        <v>685</v>
      </c>
      <c r="E104" s="101" t="s">
        <v>1015</v>
      </c>
      <c r="F104" s="101" t="s">
        <v>1016</v>
      </c>
      <c r="G104" s="97">
        <v>2</v>
      </c>
      <c r="H104" s="97">
        <v>3</v>
      </c>
      <c r="I104" s="97">
        <f t="shared" si="4"/>
        <v>6</v>
      </c>
      <c r="J104" s="97" t="str">
        <f t="shared" si="5"/>
        <v>Alto</v>
      </c>
      <c r="K104" s="117" t="s">
        <v>1017</v>
      </c>
      <c r="L104" s="101" t="s">
        <v>630</v>
      </c>
      <c r="M104" s="101" t="s">
        <v>1018</v>
      </c>
      <c r="N104" s="99" t="s">
        <v>1019</v>
      </c>
      <c r="O104" s="103" t="s">
        <v>633</v>
      </c>
      <c r="P104" s="103" t="s">
        <v>692</v>
      </c>
    </row>
    <row r="105" spans="1:16" ht="91.2" x14ac:dyDescent="0.2">
      <c r="A105" s="97">
        <v>47</v>
      </c>
      <c r="B105" s="97" t="s">
        <v>658</v>
      </c>
      <c r="C105" s="101" t="s">
        <v>626</v>
      </c>
      <c r="D105" s="101" t="s">
        <v>685</v>
      </c>
      <c r="E105" s="101" t="s">
        <v>1020</v>
      </c>
      <c r="F105" s="101" t="s">
        <v>1016</v>
      </c>
      <c r="G105" s="97">
        <v>2</v>
      </c>
      <c r="H105" s="97">
        <v>3</v>
      </c>
      <c r="I105" s="97">
        <f t="shared" si="4"/>
        <v>6</v>
      </c>
      <c r="J105" s="97" t="str">
        <f t="shared" si="5"/>
        <v>Alto</v>
      </c>
      <c r="K105" s="101" t="s">
        <v>1021</v>
      </c>
      <c r="L105" s="101" t="s">
        <v>630</v>
      </c>
      <c r="M105" s="101" t="s">
        <v>1018</v>
      </c>
      <c r="N105" s="99" t="s">
        <v>1019</v>
      </c>
      <c r="O105" s="97" t="s">
        <v>633</v>
      </c>
      <c r="P105" s="97" t="s">
        <v>692</v>
      </c>
    </row>
    <row r="106" spans="1:16" ht="57" x14ac:dyDescent="0.2">
      <c r="A106" s="217">
        <v>48</v>
      </c>
      <c r="B106" s="223" t="s">
        <v>658</v>
      </c>
      <c r="C106" s="226" t="s">
        <v>626</v>
      </c>
      <c r="D106" s="226" t="s">
        <v>685</v>
      </c>
      <c r="E106" s="226" t="s">
        <v>1022</v>
      </c>
      <c r="F106" s="218" t="s">
        <v>1023</v>
      </c>
      <c r="G106" s="217">
        <v>2</v>
      </c>
      <c r="H106" s="217">
        <v>2</v>
      </c>
      <c r="I106" s="217">
        <f t="shared" si="4"/>
        <v>4</v>
      </c>
      <c r="J106" s="217" t="str">
        <f t="shared" si="5"/>
        <v>Medio</v>
      </c>
      <c r="K106" s="101" t="s">
        <v>1024</v>
      </c>
      <c r="L106" s="101" t="s">
        <v>694</v>
      </c>
      <c r="M106" s="104" t="s">
        <v>1025</v>
      </c>
      <c r="N106" s="99" t="s">
        <v>1026</v>
      </c>
      <c r="O106" s="97" t="s">
        <v>633</v>
      </c>
      <c r="P106" s="97" t="s">
        <v>692</v>
      </c>
    </row>
    <row r="107" spans="1:16" ht="68.400000000000006" x14ac:dyDescent="0.2">
      <c r="A107" s="217"/>
      <c r="B107" s="225" t="s">
        <v>658</v>
      </c>
      <c r="C107" s="228" t="s">
        <v>626</v>
      </c>
      <c r="D107" s="228" t="s">
        <v>685</v>
      </c>
      <c r="E107" s="228" t="s">
        <v>1022</v>
      </c>
      <c r="F107" s="218"/>
      <c r="G107" s="217"/>
      <c r="H107" s="217"/>
      <c r="I107" s="217"/>
      <c r="J107" s="217"/>
      <c r="K107" s="101" t="s">
        <v>1027</v>
      </c>
      <c r="L107" s="101" t="s">
        <v>694</v>
      </c>
      <c r="M107" s="101" t="s">
        <v>1018</v>
      </c>
      <c r="N107" s="99" t="s">
        <v>1028</v>
      </c>
      <c r="O107" s="97" t="s">
        <v>633</v>
      </c>
      <c r="P107" s="97" t="s">
        <v>692</v>
      </c>
    </row>
    <row r="108" spans="1:16" ht="68.400000000000006" x14ac:dyDescent="0.2">
      <c r="A108" s="97">
        <v>49</v>
      </c>
      <c r="B108" s="97" t="s">
        <v>658</v>
      </c>
      <c r="C108" s="101" t="s">
        <v>774</v>
      </c>
      <c r="D108" s="101" t="s">
        <v>791</v>
      </c>
      <c r="E108" s="101" t="s">
        <v>1029</v>
      </c>
      <c r="F108" s="101" t="s">
        <v>1030</v>
      </c>
      <c r="G108" s="97">
        <v>2</v>
      </c>
      <c r="H108" s="97">
        <v>2</v>
      </c>
      <c r="I108" s="97">
        <f t="shared" si="4"/>
        <v>4</v>
      </c>
      <c r="J108" s="97" t="str">
        <f t="shared" si="5"/>
        <v>Medio</v>
      </c>
      <c r="K108" s="101" t="s">
        <v>1031</v>
      </c>
      <c r="L108" s="101" t="s">
        <v>630</v>
      </c>
      <c r="M108" s="101" t="s">
        <v>1032</v>
      </c>
      <c r="N108" s="99" t="s">
        <v>1033</v>
      </c>
      <c r="O108" s="97" t="s">
        <v>633</v>
      </c>
      <c r="P108" s="97" t="s">
        <v>798</v>
      </c>
    </row>
    <row r="109" spans="1:16" ht="91.2" x14ac:dyDescent="0.2">
      <c r="A109" s="97">
        <v>50</v>
      </c>
      <c r="B109" s="97" t="s">
        <v>658</v>
      </c>
      <c r="C109" s="101" t="s">
        <v>774</v>
      </c>
      <c r="D109" s="101" t="s">
        <v>791</v>
      </c>
      <c r="E109" s="101" t="s">
        <v>1034</v>
      </c>
      <c r="F109" s="101" t="s">
        <v>1035</v>
      </c>
      <c r="G109" s="97">
        <v>1</v>
      </c>
      <c r="H109" s="97">
        <v>3</v>
      </c>
      <c r="I109" s="97">
        <f t="shared" si="4"/>
        <v>3</v>
      </c>
      <c r="J109" s="97" t="str">
        <f t="shared" si="5"/>
        <v>Medio</v>
      </c>
      <c r="K109" s="101" t="s">
        <v>1036</v>
      </c>
      <c r="L109" s="101" t="s">
        <v>824</v>
      </c>
      <c r="M109" s="101" t="s">
        <v>1037</v>
      </c>
      <c r="N109" s="99" t="s">
        <v>1038</v>
      </c>
      <c r="O109" s="97" t="s">
        <v>633</v>
      </c>
      <c r="P109" s="97" t="s">
        <v>798</v>
      </c>
    </row>
    <row r="110" spans="1:16" ht="79.8" x14ac:dyDescent="0.2">
      <c r="A110" s="217">
        <v>51</v>
      </c>
      <c r="B110" s="223" t="s">
        <v>658</v>
      </c>
      <c r="C110" s="226" t="s">
        <v>774</v>
      </c>
      <c r="D110" s="226" t="s">
        <v>791</v>
      </c>
      <c r="E110" s="226" t="s">
        <v>1039</v>
      </c>
      <c r="F110" s="218" t="s">
        <v>1040</v>
      </c>
      <c r="G110" s="217">
        <v>2</v>
      </c>
      <c r="H110" s="217">
        <v>3</v>
      </c>
      <c r="I110" s="217">
        <f t="shared" si="4"/>
        <v>6</v>
      </c>
      <c r="J110" s="217" t="str">
        <f t="shared" si="5"/>
        <v>Alto</v>
      </c>
      <c r="K110" s="101" t="s">
        <v>883</v>
      </c>
      <c r="L110" s="101" t="s">
        <v>630</v>
      </c>
      <c r="M110" s="101" t="s">
        <v>884</v>
      </c>
      <c r="N110" s="99" t="s">
        <v>885</v>
      </c>
      <c r="O110" s="97" t="s">
        <v>633</v>
      </c>
      <c r="P110" s="97" t="s">
        <v>798</v>
      </c>
    </row>
    <row r="111" spans="1:16" ht="57" x14ac:dyDescent="0.2">
      <c r="A111" s="217"/>
      <c r="B111" s="224" t="s">
        <v>658</v>
      </c>
      <c r="C111" s="227" t="s">
        <v>774</v>
      </c>
      <c r="D111" s="227" t="s">
        <v>791</v>
      </c>
      <c r="E111" s="227" t="s">
        <v>1039</v>
      </c>
      <c r="F111" s="218"/>
      <c r="G111" s="217"/>
      <c r="H111" s="217"/>
      <c r="I111" s="217"/>
      <c r="J111" s="217"/>
      <c r="K111" s="101" t="s">
        <v>886</v>
      </c>
      <c r="L111" s="101" t="s">
        <v>824</v>
      </c>
      <c r="M111" s="101" t="s">
        <v>887</v>
      </c>
      <c r="N111" s="99" t="s">
        <v>888</v>
      </c>
      <c r="O111" s="97" t="s">
        <v>633</v>
      </c>
      <c r="P111" s="97" t="s">
        <v>798</v>
      </c>
    </row>
    <row r="112" spans="1:16" ht="45.6" x14ac:dyDescent="0.2">
      <c r="A112" s="217"/>
      <c r="B112" s="225" t="s">
        <v>658</v>
      </c>
      <c r="C112" s="228" t="s">
        <v>774</v>
      </c>
      <c r="D112" s="228" t="s">
        <v>791</v>
      </c>
      <c r="E112" s="228" t="s">
        <v>1039</v>
      </c>
      <c r="F112" s="218"/>
      <c r="G112" s="217"/>
      <c r="H112" s="217"/>
      <c r="I112" s="217"/>
      <c r="J112" s="217"/>
      <c r="K112" s="101" t="s">
        <v>1041</v>
      </c>
      <c r="L112" s="101" t="s">
        <v>630</v>
      </c>
      <c r="M112" s="101" t="s">
        <v>1042</v>
      </c>
      <c r="N112" s="99" t="s">
        <v>1043</v>
      </c>
      <c r="O112" s="97" t="s">
        <v>633</v>
      </c>
      <c r="P112" s="97" t="s">
        <v>798</v>
      </c>
    </row>
    <row r="113" spans="1:16" ht="57" x14ac:dyDescent="0.2">
      <c r="A113" s="97">
        <v>52</v>
      </c>
      <c r="B113" s="97" t="s">
        <v>658</v>
      </c>
      <c r="C113" s="101" t="s">
        <v>774</v>
      </c>
      <c r="D113" s="101" t="s">
        <v>674</v>
      </c>
      <c r="E113" s="101" t="s">
        <v>1044</v>
      </c>
      <c r="F113" s="101" t="s">
        <v>680</v>
      </c>
      <c r="G113" s="97">
        <v>2</v>
      </c>
      <c r="H113" s="97">
        <v>2</v>
      </c>
      <c r="I113" s="97">
        <f t="shared" si="4"/>
        <v>4</v>
      </c>
      <c r="J113" s="97" t="str">
        <f t="shared" si="5"/>
        <v>Medio</v>
      </c>
      <c r="K113" s="101" t="s">
        <v>1045</v>
      </c>
      <c r="L113" s="101" t="s">
        <v>630</v>
      </c>
      <c r="M113" s="101" t="s">
        <v>1046</v>
      </c>
      <c r="N113" s="99" t="s">
        <v>1047</v>
      </c>
      <c r="O113" s="97" t="s">
        <v>633</v>
      </c>
      <c r="P113" s="103" t="s">
        <v>634</v>
      </c>
    </row>
    <row r="114" spans="1:16" ht="102.6" x14ac:dyDescent="0.2">
      <c r="A114" s="97">
        <v>53</v>
      </c>
      <c r="B114" s="97" t="s">
        <v>658</v>
      </c>
      <c r="C114" s="101" t="s">
        <v>774</v>
      </c>
      <c r="D114" s="118" t="s">
        <v>685</v>
      </c>
      <c r="E114" s="119" t="s">
        <v>1048</v>
      </c>
      <c r="F114" s="119" t="s">
        <v>1049</v>
      </c>
      <c r="G114" s="97">
        <v>3</v>
      </c>
      <c r="H114" s="97">
        <v>3</v>
      </c>
      <c r="I114" s="97">
        <f t="shared" si="4"/>
        <v>9</v>
      </c>
      <c r="J114" s="97" t="str">
        <f t="shared" si="5"/>
        <v>Alto</v>
      </c>
      <c r="K114" s="101" t="s">
        <v>1050</v>
      </c>
      <c r="L114" s="101" t="s">
        <v>1051</v>
      </c>
      <c r="M114" s="101" t="s">
        <v>1052</v>
      </c>
      <c r="N114" s="113" t="s">
        <v>1053</v>
      </c>
      <c r="O114" s="97" t="s">
        <v>633</v>
      </c>
      <c r="P114" s="97" t="s">
        <v>692</v>
      </c>
    </row>
    <row r="115" spans="1:16" ht="148.19999999999999" x14ac:dyDescent="0.2">
      <c r="A115" s="97">
        <v>54</v>
      </c>
      <c r="B115" s="97" t="s">
        <v>658</v>
      </c>
      <c r="C115" s="101" t="s">
        <v>626</v>
      </c>
      <c r="D115" s="118" t="s">
        <v>685</v>
      </c>
      <c r="E115" s="119" t="s">
        <v>1054</v>
      </c>
      <c r="F115" s="119" t="s">
        <v>1055</v>
      </c>
      <c r="G115" s="97">
        <v>2</v>
      </c>
      <c r="H115" s="97">
        <v>2</v>
      </c>
      <c r="I115" s="97">
        <f t="shared" si="4"/>
        <v>4</v>
      </c>
      <c r="J115" s="97" t="str">
        <f t="shared" si="5"/>
        <v>Medio</v>
      </c>
      <c r="K115" s="101" t="s">
        <v>1056</v>
      </c>
      <c r="L115" s="101" t="s">
        <v>1057</v>
      </c>
      <c r="M115" s="101" t="s">
        <v>1058</v>
      </c>
      <c r="N115" s="113" t="s">
        <v>1059</v>
      </c>
      <c r="O115" s="97" t="s">
        <v>633</v>
      </c>
      <c r="P115" s="97" t="s">
        <v>692</v>
      </c>
    </row>
    <row r="116" spans="1:16" ht="68.400000000000006" x14ac:dyDescent="0.2">
      <c r="A116" s="97">
        <v>55</v>
      </c>
      <c r="B116" s="97" t="s">
        <v>658</v>
      </c>
      <c r="C116" s="101" t="s">
        <v>626</v>
      </c>
      <c r="D116" s="118" t="s">
        <v>685</v>
      </c>
      <c r="E116" s="119" t="s">
        <v>1060</v>
      </c>
      <c r="F116" s="119" t="s">
        <v>1061</v>
      </c>
      <c r="G116" s="97">
        <v>2</v>
      </c>
      <c r="H116" s="97">
        <v>2</v>
      </c>
      <c r="I116" s="97">
        <f t="shared" si="4"/>
        <v>4</v>
      </c>
      <c r="J116" s="97" t="str">
        <f t="shared" si="5"/>
        <v>Medio</v>
      </c>
      <c r="K116" s="101" t="s">
        <v>1062</v>
      </c>
      <c r="L116" s="101" t="s">
        <v>1057</v>
      </c>
      <c r="M116" s="101" t="s">
        <v>1058</v>
      </c>
      <c r="N116" s="99" t="s">
        <v>1063</v>
      </c>
      <c r="O116" s="97" t="s">
        <v>633</v>
      </c>
      <c r="P116" s="97" t="s">
        <v>692</v>
      </c>
    </row>
    <row r="117" spans="1:16" ht="91.2" x14ac:dyDescent="0.2">
      <c r="A117" s="223">
        <v>56</v>
      </c>
      <c r="B117" s="223" t="s">
        <v>658</v>
      </c>
      <c r="C117" s="226" t="s">
        <v>626</v>
      </c>
      <c r="D117" s="226" t="s">
        <v>734</v>
      </c>
      <c r="E117" s="226" t="s">
        <v>1064</v>
      </c>
      <c r="F117" s="218" t="s">
        <v>1065</v>
      </c>
      <c r="G117" s="223">
        <v>2</v>
      </c>
      <c r="H117" s="223">
        <v>3</v>
      </c>
      <c r="I117" s="223">
        <f t="shared" si="4"/>
        <v>6</v>
      </c>
      <c r="J117" s="223" t="str">
        <f t="shared" si="5"/>
        <v>Alto</v>
      </c>
      <c r="K117" s="101" t="s">
        <v>1066</v>
      </c>
      <c r="L117" s="101" t="s">
        <v>1067</v>
      </c>
      <c r="M117" s="101" t="s">
        <v>1068</v>
      </c>
      <c r="N117" s="99" t="s">
        <v>765</v>
      </c>
      <c r="O117" s="97" t="s">
        <v>633</v>
      </c>
      <c r="P117" s="97" t="s">
        <v>684</v>
      </c>
    </row>
    <row r="118" spans="1:16" ht="91.2" x14ac:dyDescent="0.2">
      <c r="A118" s="225"/>
      <c r="B118" s="224" t="s">
        <v>658</v>
      </c>
      <c r="C118" s="227" t="s">
        <v>626</v>
      </c>
      <c r="D118" s="227" t="s">
        <v>734</v>
      </c>
      <c r="E118" s="227" t="s">
        <v>1064</v>
      </c>
      <c r="F118" s="218"/>
      <c r="G118" s="225"/>
      <c r="H118" s="225"/>
      <c r="I118" s="225"/>
      <c r="J118" s="225"/>
      <c r="K118" s="101" t="s">
        <v>1069</v>
      </c>
      <c r="L118" s="101" t="s">
        <v>1070</v>
      </c>
      <c r="M118" s="101" t="s">
        <v>1071</v>
      </c>
      <c r="N118" s="99" t="s">
        <v>757</v>
      </c>
      <c r="O118" s="97" t="s">
        <v>633</v>
      </c>
      <c r="P118" s="97" t="s">
        <v>684</v>
      </c>
    </row>
    <row r="119" spans="1:16" ht="45.6" x14ac:dyDescent="0.2">
      <c r="A119" s="223">
        <v>57</v>
      </c>
      <c r="B119" s="223" t="s">
        <v>658</v>
      </c>
      <c r="C119" s="226" t="s">
        <v>774</v>
      </c>
      <c r="D119" s="226" t="s">
        <v>734</v>
      </c>
      <c r="E119" s="226" t="s">
        <v>1072</v>
      </c>
      <c r="F119" s="218" t="s">
        <v>1061</v>
      </c>
      <c r="G119" s="223">
        <v>2</v>
      </c>
      <c r="H119" s="223">
        <v>2</v>
      </c>
      <c r="I119" s="223">
        <f t="shared" si="4"/>
        <v>4</v>
      </c>
      <c r="J119" s="223" t="str">
        <f t="shared" si="5"/>
        <v>Medio</v>
      </c>
      <c r="K119" s="101" t="s">
        <v>1073</v>
      </c>
      <c r="L119" s="101" t="s">
        <v>1074</v>
      </c>
      <c r="N119" s="99" t="s">
        <v>1075</v>
      </c>
      <c r="O119" s="97" t="s">
        <v>633</v>
      </c>
      <c r="P119" s="97" t="s">
        <v>684</v>
      </c>
    </row>
    <row r="120" spans="1:16" ht="22.8" x14ac:dyDescent="0.2">
      <c r="A120" s="225"/>
      <c r="B120" s="224" t="s">
        <v>658</v>
      </c>
      <c r="C120" s="227" t="s">
        <v>774</v>
      </c>
      <c r="D120" s="227" t="s">
        <v>734</v>
      </c>
      <c r="E120" s="227" t="s">
        <v>1072</v>
      </c>
      <c r="F120" s="218" t="s">
        <v>1061</v>
      </c>
      <c r="G120" s="225"/>
      <c r="H120" s="225"/>
      <c r="I120" s="225"/>
      <c r="J120" s="225"/>
      <c r="K120" s="101" t="s">
        <v>1076</v>
      </c>
      <c r="L120" s="101" t="s">
        <v>1057</v>
      </c>
      <c r="M120" s="101" t="s">
        <v>1077</v>
      </c>
      <c r="N120" s="113" t="s">
        <v>1078</v>
      </c>
      <c r="O120" s="97" t="s">
        <v>633</v>
      </c>
      <c r="P120" s="97" t="s">
        <v>684</v>
      </c>
    </row>
    <row r="121" spans="1:16" ht="22.8" x14ac:dyDescent="0.2">
      <c r="A121" s="223">
        <v>58</v>
      </c>
      <c r="B121" s="223" t="s">
        <v>658</v>
      </c>
      <c r="C121" s="226" t="s">
        <v>774</v>
      </c>
      <c r="D121" s="226" t="s">
        <v>734</v>
      </c>
      <c r="E121" s="226" t="s">
        <v>1079</v>
      </c>
      <c r="F121" s="218" t="s">
        <v>1080</v>
      </c>
      <c r="G121" s="223">
        <v>2</v>
      </c>
      <c r="H121" s="223">
        <v>2</v>
      </c>
      <c r="I121" s="223">
        <f t="shared" si="4"/>
        <v>4</v>
      </c>
      <c r="J121" s="223" t="str">
        <f t="shared" si="5"/>
        <v>Medio</v>
      </c>
      <c r="K121" s="101" t="s">
        <v>1081</v>
      </c>
      <c r="L121" s="101" t="s">
        <v>1082</v>
      </c>
      <c r="M121" s="101" t="s">
        <v>1068</v>
      </c>
      <c r="N121" s="99" t="s">
        <v>1083</v>
      </c>
      <c r="O121" s="97" t="s">
        <v>633</v>
      </c>
      <c r="P121" s="97" t="s">
        <v>684</v>
      </c>
    </row>
    <row r="122" spans="1:16" ht="34.200000000000003" x14ac:dyDescent="0.2">
      <c r="A122" s="225"/>
      <c r="B122" s="224" t="s">
        <v>658</v>
      </c>
      <c r="C122" s="227" t="s">
        <v>774</v>
      </c>
      <c r="D122" s="227" t="s">
        <v>734</v>
      </c>
      <c r="E122" s="227" t="s">
        <v>1079</v>
      </c>
      <c r="F122" s="218"/>
      <c r="G122" s="225"/>
      <c r="H122" s="225"/>
      <c r="I122" s="225"/>
      <c r="J122" s="225"/>
      <c r="K122" s="101" t="s">
        <v>1084</v>
      </c>
      <c r="L122" s="101" t="s">
        <v>1085</v>
      </c>
      <c r="M122" s="101" t="s">
        <v>756</v>
      </c>
      <c r="N122" s="99" t="s">
        <v>1086</v>
      </c>
      <c r="O122" s="97" t="s">
        <v>633</v>
      </c>
      <c r="P122" s="97" t="s">
        <v>684</v>
      </c>
    </row>
    <row r="123" spans="1:16" ht="45.6" x14ac:dyDescent="0.2">
      <c r="A123" s="217">
        <v>59</v>
      </c>
      <c r="B123" s="223" t="s">
        <v>658</v>
      </c>
      <c r="C123" s="226" t="s">
        <v>626</v>
      </c>
      <c r="D123" s="226" t="s">
        <v>769</v>
      </c>
      <c r="E123" s="226" t="s">
        <v>1087</v>
      </c>
      <c r="F123" s="218" t="s">
        <v>1088</v>
      </c>
      <c r="G123" s="217">
        <v>2</v>
      </c>
      <c r="H123" s="217">
        <v>3</v>
      </c>
      <c r="I123" s="217">
        <f t="shared" si="4"/>
        <v>6</v>
      </c>
      <c r="J123" s="217" t="str">
        <f t="shared" si="5"/>
        <v>Alto</v>
      </c>
      <c r="K123" s="101" t="s">
        <v>1089</v>
      </c>
      <c r="L123" s="101" t="s">
        <v>1090</v>
      </c>
      <c r="M123" s="101" t="s">
        <v>1091</v>
      </c>
      <c r="N123" s="120" t="s">
        <v>1092</v>
      </c>
      <c r="O123" s="97" t="s">
        <v>633</v>
      </c>
      <c r="P123" s="97" t="s">
        <v>634</v>
      </c>
    </row>
    <row r="124" spans="1:16" ht="91.2" x14ac:dyDescent="0.2">
      <c r="A124" s="217"/>
      <c r="B124" s="224" t="s">
        <v>658</v>
      </c>
      <c r="C124" s="227" t="s">
        <v>626</v>
      </c>
      <c r="D124" s="227" t="s">
        <v>769</v>
      </c>
      <c r="E124" s="227" t="s">
        <v>1087</v>
      </c>
      <c r="F124" s="218"/>
      <c r="G124" s="217"/>
      <c r="H124" s="217"/>
      <c r="I124" s="217"/>
      <c r="J124" s="217"/>
      <c r="K124" s="101" t="s">
        <v>1093</v>
      </c>
      <c r="L124" s="101" t="s">
        <v>1090</v>
      </c>
      <c r="M124" s="101" t="s">
        <v>825</v>
      </c>
      <c r="N124" s="99" t="s">
        <v>1094</v>
      </c>
      <c r="O124" s="97" t="s">
        <v>633</v>
      </c>
      <c r="P124" s="97" t="s">
        <v>634</v>
      </c>
    </row>
    <row r="125" spans="1:16" ht="68.400000000000006" x14ac:dyDescent="0.2">
      <c r="A125" s="217">
        <v>60</v>
      </c>
      <c r="B125" s="223" t="s">
        <v>625</v>
      </c>
      <c r="C125" s="226" t="s">
        <v>774</v>
      </c>
      <c r="D125" s="226" t="s">
        <v>674</v>
      </c>
      <c r="E125" s="226" t="s">
        <v>1095</v>
      </c>
      <c r="F125" s="218" t="s">
        <v>1096</v>
      </c>
      <c r="G125" s="217">
        <v>3</v>
      </c>
      <c r="H125" s="217">
        <v>3</v>
      </c>
      <c r="I125" s="217">
        <f t="shared" si="4"/>
        <v>9</v>
      </c>
      <c r="J125" s="217" t="str">
        <f t="shared" si="5"/>
        <v>Alto</v>
      </c>
      <c r="K125" s="98" t="s">
        <v>1097</v>
      </c>
      <c r="L125" s="98" t="s">
        <v>630</v>
      </c>
      <c r="M125" s="98" t="s">
        <v>1098</v>
      </c>
      <c r="N125" s="102" t="s">
        <v>1099</v>
      </c>
      <c r="O125" s="97" t="s">
        <v>633</v>
      </c>
      <c r="P125" s="97" t="s">
        <v>634</v>
      </c>
    </row>
    <row r="126" spans="1:16" ht="57" x14ac:dyDescent="0.2">
      <c r="A126" s="217"/>
      <c r="B126" s="224" t="s">
        <v>625</v>
      </c>
      <c r="C126" s="227"/>
      <c r="D126" s="227" t="s">
        <v>674</v>
      </c>
      <c r="E126" s="227" t="s">
        <v>1095</v>
      </c>
      <c r="F126" s="218"/>
      <c r="G126" s="217"/>
      <c r="H126" s="217"/>
      <c r="I126" s="217"/>
      <c r="J126" s="217"/>
      <c r="K126" s="98" t="s">
        <v>1100</v>
      </c>
      <c r="L126" s="98" t="s">
        <v>630</v>
      </c>
      <c r="M126" s="121" t="s">
        <v>1098</v>
      </c>
      <c r="N126" s="102" t="s">
        <v>1101</v>
      </c>
      <c r="O126" s="97" t="s">
        <v>633</v>
      </c>
      <c r="P126" s="97" t="s">
        <v>634</v>
      </c>
    </row>
    <row r="127" spans="1:16" ht="34.200000000000003" x14ac:dyDescent="0.2">
      <c r="A127" s="217"/>
      <c r="B127" s="225" t="s">
        <v>625</v>
      </c>
      <c r="C127" s="228"/>
      <c r="D127" s="228" t="s">
        <v>674</v>
      </c>
      <c r="E127" s="228" t="s">
        <v>1095</v>
      </c>
      <c r="F127" s="218"/>
      <c r="G127" s="217"/>
      <c r="H127" s="217"/>
      <c r="I127" s="217"/>
      <c r="J127" s="217"/>
      <c r="K127" s="98" t="s">
        <v>1102</v>
      </c>
      <c r="L127" s="98" t="s">
        <v>630</v>
      </c>
      <c r="M127" s="121" t="s">
        <v>1098</v>
      </c>
      <c r="N127" s="102" t="s">
        <v>1103</v>
      </c>
      <c r="O127" s="97" t="s">
        <v>633</v>
      </c>
      <c r="P127" s="97" t="s">
        <v>634</v>
      </c>
    </row>
    <row r="128" spans="1:16" ht="57" x14ac:dyDescent="0.2">
      <c r="A128" s="223">
        <v>61</v>
      </c>
      <c r="B128" s="223" t="s">
        <v>658</v>
      </c>
      <c r="C128" s="226" t="s">
        <v>626</v>
      </c>
      <c r="D128" s="226" t="s">
        <v>791</v>
      </c>
      <c r="E128" s="226" t="s">
        <v>1104</v>
      </c>
      <c r="F128" s="218" t="s">
        <v>1105</v>
      </c>
      <c r="G128" s="217">
        <v>3</v>
      </c>
      <c r="H128" s="217">
        <v>3</v>
      </c>
      <c r="I128" s="217">
        <f t="shared" si="4"/>
        <v>9</v>
      </c>
      <c r="J128" s="217" t="str">
        <f t="shared" si="5"/>
        <v>Alto</v>
      </c>
      <c r="K128" s="101" t="s">
        <v>1106</v>
      </c>
      <c r="L128" s="101" t="s">
        <v>1107</v>
      </c>
      <c r="M128" s="101" t="s">
        <v>1108</v>
      </c>
      <c r="N128" s="99" t="s">
        <v>1109</v>
      </c>
      <c r="O128" s="97" t="s">
        <v>633</v>
      </c>
      <c r="P128" s="97" t="s">
        <v>798</v>
      </c>
    </row>
    <row r="129" spans="1:16" ht="34.200000000000003" x14ac:dyDescent="0.2">
      <c r="A129" s="224"/>
      <c r="B129" s="224" t="s">
        <v>658</v>
      </c>
      <c r="C129" s="227" t="s">
        <v>626</v>
      </c>
      <c r="D129" s="227" t="s">
        <v>791</v>
      </c>
      <c r="E129" s="227" t="s">
        <v>1104</v>
      </c>
      <c r="F129" s="218"/>
      <c r="G129" s="217"/>
      <c r="H129" s="217"/>
      <c r="I129" s="217"/>
      <c r="J129" s="217"/>
      <c r="K129" s="101" t="s">
        <v>1110</v>
      </c>
      <c r="L129" s="101" t="s">
        <v>1107</v>
      </c>
      <c r="M129" s="101" t="s">
        <v>1108</v>
      </c>
      <c r="N129" s="99" t="s">
        <v>1111</v>
      </c>
      <c r="O129" s="97" t="s">
        <v>633</v>
      </c>
      <c r="P129" s="97" t="s">
        <v>798</v>
      </c>
    </row>
    <row r="130" spans="1:16" ht="57" x14ac:dyDescent="0.2">
      <c r="A130" s="224"/>
      <c r="B130" s="224" t="s">
        <v>658</v>
      </c>
      <c r="C130" s="227" t="s">
        <v>626</v>
      </c>
      <c r="D130" s="227" t="s">
        <v>791</v>
      </c>
      <c r="E130" s="227" t="s">
        <v>1104</v>
      </c>
      <c r="F130" s="218"/>
      <c r="G130" s="217"/>
      <c r="H130" s="217"/>
      <c r="I130" s="217"/>
      <c r="J130" s="217"/>
      <c r="K130" s="101" t="s">
        <v>1112</v>
      </c>
      <c r="L130" s="101" t="s">
        <v>1107</v>
      </c>
      <c r="M130" s="101" t="s">
        <v>1108</v>
      </c>
      <c r="N130" s="99" t="s">
        <v>1113</v>
      </c>
      <c r="O130" s="97" t="s">
        <v>633</v>
      </c>
      <c r="P130" s="97" t="s">
        <v>798</v>
      </c>
    </row>
    <row r="131" spans="1:16" ht="45.6" x14ac:dyDescent="0.2">
      <c r="A131" s="225"/>
      <c r="B131" s="224" t="s">
        <v>658</v>
      </c>
      <c r="C131" s="227" t="s">
        <v>626</v>
      </c>
      <c r="D131" s="227" t="s">
        <v>791</v>
      </c>
      <c r="E131" s="227" t="s">
        <v>1104</v>
      </c>
      <c r="F131" s="218"/>
      <c r="G131" s="217"/>
      <c r="H131" s="217"/>
      <c r="I131" s="217"/>
      <c r="J131" s="217"/>
      <c r="K131" s="101" t="s">
        <v>1114</v>
      </c>
      <c r="L131" s="101" t="s">
        <v>1107</v>
      </c>
      <c r="M131" s="101" t="s">
        <v>1108</v>
      </c>
      <c r="N131" s="99" t="s">
        <v>1115</v>
      </c>
      <c r="O131" s="97" t="s">
        <v>633</v>
      </c>
      <c r="P131" s="97" t="s">
        <v>798</v>
      </c>
    </row>
    <row r="132" spans="1:16" ht="57" x14ac:dyDescent="0.2">
      <c r="A132" s="97">
        <v>62</v>
      </c>
      <c r="B132" s="97" t="s">
        <v>658</v>
      </c>
      <c r="C132" s="101" t="s">
        <v>626</v>
      </c>
      <c r="D132" s="101" t="s">
        <v>685</v>
      </c>
      <c r="E132" s="101" t="s">
        <v>1116</v>
      </c>
      <c r="F132" s="101" t="s">
        <v>1117</v>
      </c>
      <c r="G132" s="97">
        <v>2</v>
      </c>
      <c r="H132" s="97">
        <v>3</v>
      </c>
      <c r="I132" s="97">
        <f t="shared" ref="I132:I154" si="6">+G132*H132</f>
        <v>6</v>
      </c>
      <c r="J132" s="97" t="str">
        <f t="shared" ref="J132:J154" si="7">IF(I132&lt;=2, "Bajo", IF(I132&lt;=4, "Medio", IF(I132&lt;=9,"Alto", FALSE)))</f>
        <v>Alto</v>
      </c>
      <c r="K132" s="101" t="s">
        <v>1118</v>
      </c>
      <c r="L132" s="101" t="s">
        <v>830</v>
      </c>
      <c r="M132" s="101" t="s">
        <v>1119</v>
      </c>
      <c r="N132" s="113" t="s">
        <v>1120</v>
      </c>
      <c r="O132" s="97" t="s">
        <v>633</v>
      </c>
      <c r="P132" s="97" t="s">
        <v>798</v>
      </c>
    </row>
    <row r="133" spans="1:16" ht="68.400000000000006" x14ac:dyDescent="0.2">
      <c r="A133" s="217">
        <v>63</v>
      </c>
      <c r="B133" s="223" t="s">
        <v>625</v>
      </c>
      <c r="C133" s="226" t="s">
        <v>774</v>
      </c>
      <c r="D133" s="226" t="s">
        <v>155</v>
      </c>
      <c r="E133" s="226" t="s">
        <v>1121</v>
      </c>
      <c r="F133" s="218" t="s">
        <v>1122</v>
      </c>
      <c r="G133" s="217">
        <v>3</v>
      </c>
      <c r="H133" s="217">
        <v>3</v>
      </c>
      <c r="I133" s="217">
        <f t="shared" si="6"/>
        <v>9</v>
      </c>
      <c r="J133" s="217" t="str">
        <f t="shared" si="7"/>
        <v>Alto</v>
      </c>
      <c r="K133" s="98" t="s">
        <v>1123</v>
      </c>
      <c r="L133" s="98" t="s">
        <v>630</v>
      </c>
      <c r="M133" s="98" t="s">
        <v>1124</v>
      </c>
      <c r="N133" s="102" t="s">
        <v>1125</v>
      </c>
      <c r="O133" s="97" t="s">
        <v>633</v>
      </c>
      <c r="P133" s="97" t="s">
        <v>634</v>
      </c>
    </row>
    <row r="134" spans="1:16" ht="34.200000000000003" x14ac:dyDescent="0.2">
      <c r="A134" s="217"/>
      <c r="B134" s="225" t="s">
        <v>625</v>
      </c>
      <c r="C134" s="228" t="s">
        <v>774</v>
      </c>
      <c r="D134" s="228" t="s">
        <v>155</v>
      </c>
      <c r="E134" s="228" t="s">
        <v>1121</v>
      </c>
      <c r="F134" s="218"/>
      <c r="G134" s="217"/>
      <c r="H134" s="217"/>
      <c r="I134" s="217"/>
      <c r="J134" s="217"/>
      <c r="K134" s="98" t="s">
        <v>1126</v>
      </c>
      <c r="L134" s="98" t="s">
        <v>630</v>
      </c>
      <c r="M134" s="98" t="s">
        <v>1124</v>
      </c>
      <c r="N134" s="102" t="s">
        <v>1127</v>
      </c>
      <c r="O134" s="97" t="s">
        <v>633</v>
      </c>
      <c r="P134" s="97" t="s">
        <v>634</v>
      </c>
    </row>
    <row r="135" spans="1:16" ht="68.400000000000006" x14ac:dyDescent="0.2">
      <c r="A135" s="97">
        <v>64</v>
      </c>
      <c r="B135" s="97" t="s">
        <v>625</v>
      </c>
      <c r="C135" s="101" t="s">
        <v>626</v>
      </c>
      <c r="D135" s="101" t="s">
        <v>674</v>
      </c>
      <c r="E135" s="101" t="s">
        <v>1128</v>
      </c>
      <c r="F135" s="101" t="s">
        <v>1129</v>
      </c>
      <c r="G135" s="97">
        <v>1</v>
      </c>
      <c r="H135" s="97">
        <v>2</v>
      </c>
      <c r="I135" s="97">
        <f t="shared" si="6"/>
        <v>2</v>
      </c>
      <c r="J135" s="97" t="str">
        <f t="shared" si="7"/>
        <v>Bajo</v>
      </c>
      <c r="K135" s="98" t="s">
        <v>1130</v>
      </c>
      <c r="L135" s="98" t="s">
        <v>630</v>
      </c>
      <c r="M135" s="98" t="s">
        <v>1131</v>
      </c>
      <c r="N135" s="102" t="s">
        <v>1132</v>
      </c>
      <c r="O135" s="97" t="s">
        <v>633</v>
      </c>
      <c r="P135" s="97" t="s">
        <v>684</v>
      </c>
    </row>
    <row r="136" spans="1:16" ht="114" x14ac:dyDescent="0.2">
      <c r="A136" s="217">
        <v>65</v>
      </c>
      <c r="B136" s="223" t="s">
        <v>658</v>
      </c>
      <c r="C136" s="226" t="s">
        <v>860</v>
      </c>
      <c r="D136" s="226" t="s">
        <v>1133</v>
      </c>
      <c r="E136" s="226" t="s">
        <v>1134</v>
      </c>
      <c r="F136" s="218" t="s">
        <v>1135</v>
      </c>
      <c r="G136" s="217">
        <v>2</v>
      </c>
      <c r="H136" s="217">
        <v>3</v>
      </c>
      <c r="I136" s="217">
        <f t="shared" si="6"/>
        <v>6</v>
      </c>
      <c r="J136" s="217" t="str">
        <f t="shared" si="7"/>
        <v>Alto</v>
      </c>
      <c r="K136" s="97" t="s">
        <v>1136</v>
      </c>
      <c r="L136" s="97" t="s">
        <v>707</v>
      </c>
      <c r="M136" s="114" t="s">
        <v>1137</v>
      </c>
      <c r="N136" s="102" t="s">
        <v>1138</v>
      </c>
      <c r="O136" s="100"/>
      <c r="P136" s="100"/>
    </row>
    <row r="137" spans="1:16" ht="102.6" x14ac:dyDescent="0.2">
      <c r="A137" s="217"/>
      <c r="B137" s="225" t="s">
        <v>658</v>
      </c>
      <c r="C137" s="228" t="s">
        <v>860</v>
      </c>
      <c r="D137" s="228" t="s">
        <v>1133</v>
      </c>
      <c r="E137" s="228" t="s">
        <v>1134</v>
      </c>
      <c r="F137" s="218"/>
      <c r="G137" s="217"/>
      <c r="H137" s="217"/>
      <c r="I137" s="217"/>
      <c r="J137" s="217"/>
      <c r="K137" s="97" t="s">
        <v>1139</v>
      </c>
      <c r="L137" s="97" t="s">
        <v>707</v>
      </c>
      <c r="M137" s="114" t="s">
        <v>1137</v>
      </c>
      <c r="N137" s="102" t="s">
        <v>1140</v>
      </c>
      <c r="O137" s="100"/>
      <c r="P137" s="100"/>
    </row>
    <row r="138" spans="1:16" ht="57" x14ac:dyDescent="0.2">
      <c r="A138" s="101">
        <v>66</v>
      </c>
      <c r="B138" s="97" t="s">
        <v>625</v>
      </c>
      <c r="C138" s="101" t="s">
        <v>860</v>
      </c>
      <c r="D138" s="101" t="s">
        <v>155</v>
      </c>
      <c r="E138" s="101" t="s">
        <v>1141</v>
      </c>
      <c r="F138" s="101" t="s">
        <v>1142</v>
      </c>
      <c r="G138" s="97">
        <v>2</v>
      </c>
      <c r="H138" s="97">
        <v>2</v>
      </c>
      <c r="I138" s="97">
        <f t="shared" si="6"/>
        <v>4</v>
      </c>
      <c r="J138" s="101" t="str">
        <f t="shared" si="7"/>
        <v>Medio</v>
      </c>
      <c r="K138" s="98" t="s">
        <v>1143</v>
      </c>
      <c r="L138" s="98" t="s">
        <v>630</v>
      </c>
      <c r="M138" s="98" t="s">
        <v>1144</v>
      </c>
      <c r="N138" s="102" t="s">
        <v>1145</v>
      </c>
      <c r="O138" s="97" t="s">
        <v>633</v>
      </c>
      <c r="P138" s="97" t="s">
        <v>634</v>
      </c>
    </row>
    <row r="139" spans="1:16" ht="102.6" x14ac:dyDescent="0.2">
      <c r="A139" s="217">
        <v>67</v>
      </c>
      <c r="B139" s="223" t="s">
        <v>625</v>
      </c>
      <c r="C139" s="226" t="s">
        <v>626</v>
      </c>
      <c r="D139" s="226" t="s">
        <v>1133</v>
      </c>
      <c r="E139" s="226" t="s">
        <v>1146</v>
      </c>
      <c r="F139" s="218" t="s">
        <v>1147</v>
      </c>
      <c r="G139" s="217">
        <v>2</v>
      </c>
      <c r="H139" s="217">
        <v>2</v>
      </c>
      <c r="I139" s="217">
        <f t="shared" si="6"/>
        <v>4</v>
      </c>
      <c r="J139" s="217" t="str">
        <f t="shared" si="7"/>
        <v>Medio</v>
      </c>
      <c r="K139" s="98" t="s">
        <v>1148</v>
      </c>
      <c r="L139" s="98" t="s">
        <v>630</v>
      </c>
      <c r="M139" s="98" t="s">
        <v>1149</v>
      </c>
      <c r="N139" s="102" t="s">
        <v>1150</v>
      </c>
      <c r="O139" s="97" t="s">
        <v>633</v>
      </c>
      <c r="P139" s="97" t="s">
        <v>634</v>
      </c>
    </row>
    <row r="140" spans="1:16" ht="57" x14ac:dyDescent="0.2">
      <c r="A140" s="217"/>
      <c r="B140" s="225" t="s">
        <v>625</v>
      </c>
      <c r="C140" s="228" t="s">
        <v>626</v>
      </c>
      <c r="D140" s="228" t="s">
        <v>1133</v>
      </c>
      <c r="E140" s="228" t="s">
        <v>1146</v>
      </c>
      <c r="F140" s="218"/>
      <c r="G140" s="217"/>
      <c r="H140" s="217"/>
      <c r="I140" s="217"/>
      <c r="J140" s="217"/>
      <c r="K140" s="98" t="s">
        <v>1151</v>
      </c>
      <c r="L140" s="98" t="s">
        <v>630</v>
      </c>
      <c r="M140" s="98" t="s">
        <v>1152</v>
      </c>
      <c r="N140" s="122" t="s">
        <v>1153</v>
      </c>
      <c r="O140" s="97" t="s">
        <v>633</v>
      </c>
      <c r="P140" s="97" t="s">
        <v>634</v>
      </c>
    </row>
    <row r="141" spans="1:16" ht="68.400000000000006" x14ac:dyDescent="0.2">
      <c r="A141" s="217">
        <v>68</v>
      </c>
      <c r="B141" s="223" t="s">
        <v>658</v>
      </c>
      <c r="C141" s="226" t="s">
        <v>626</v>
      </c>
      <c r="D141" s="226" t="s">
        <v>685</v>
      </c>
      <c r="E141" s="226" t="s">
        <v>1154</v>
      </c>
      <c r="F141" s="218" t="s">
        <v>1155</v>
      </c>
      <c r="G141" s="217">
        <v>2</v>
      </c>
      <c r="H141" s="217">
        <v>3</v>
      </c>
      <c r="I141" s="219">
        <f t="shared" si="6"/>
        <v>6</v>
      </c>
      <c r="J141" s="217" t="str">
        <f t="shared" si="7"/>
        <v>Alto</v>
      </c>
      <c r="K141" s="108" t="s">
        <v>1156</v>
      </c>
      <c r="L141" s="98" t="s">
        <v>630</v>
      </c>
      <c r="M141" s="98" t="s">
        <v>1157</v>
      </c>
      <c r="N141" s="99" t="s">
        <v>1158</v>
      </c>
      <c r="O141" s="97" t="s">
        <v>633</v>
      </c>
      <c r="P141" s="97" t="s">
        <v>692</v>
      </c>
    </row>
    <row r="142" spans="1:16" ht="57" x14ac:dyDescent="0.2">
      <c r="A142" s="217"/>
      <c r="B142" s="225" t="s">
        <v>658</v>
      </c>
      <c r="C142" s="228" t="s">
        <v>626</v>
      </c>
      <c r="D142" s="228" t="s">
        <v>834</v>
      </c>
      <c r="E142" s="228" t="s">
        <v>1154</v>
      </c>
      <c r="F142" s="218"/>
      <c r="G142" s="225">
        <v>3</v>
      </c>
      <c r="H142" s="225">
        <v>2</v>
      </c>
      <c r="I142" s="217"/>
      <c r="J142" s="217"/>
      <c r="K142" s="108" t="s">
        <v>1159</v>
      </c>
      <c r="L142" s="98" t="s">
        <v>630</v>
      </c>
      <c r="M142" s="98" t="s">
        <v>1160</v>
      </c>
      <c r="N142" s="99" t="s">
        <v>1161</v>
      </c>
      <c r="O142" s="97" t="s">
        <v>633</v>
      </c>
      <c r="P142" s="97" t="s">
        <v>692</v>
      </c>
    </row>
    <row r="143" spans="1:16" ht="91.2" x14ac:dyDescent="0.2">
      <c r="A143" s="217">
        <v>69</v>
      </c>
      <c r="B143" s="223" t="s">
        <v>625</v>
      </c>
      <c r="C143" s="226" t="s">
        <v>626</v>
      </c>
      <c r="D143" s="226" t="s">
        <v>645</v>
      </c>
      <c r="E143" s="226" t="s">
        <v>1162</v>
      </c>
      <c r="F143" s="218" t="s">
        <v>1163</v>
      </c>
      <c r="G143" s="217">
        <v>2</v>
      </c>
      <c r="H143" s="217">
        <v>3</v>
      </c>
      <c r="I143" s="217">
        <f t="shared" si="6"/>
        <v>6</v>
      </c>
      <c r="J143" s="217" t="str">
        <f t="shared" si="7"/>
        <v>Alto</v>
      </c>
      <c r="K143" s="108" t="s">
        <v>1164</v>
      </c>
      <c r="L143" s="98" t="s">
        <v>824</v>
      </c>
      <c r="M143" s="98" t="s">
        <v>730</v>
      </c>
      <c r="N143" s="99" t="s">
        <v>1165</v>
      </c>
      <c r="O143" s="97" t="s">
        <v>633</v>
      </c>
      <c r="P143" s="97" t="s">
        <v>634</v>
      </c>
    </row>
    <row r="144" spans="1:16" ht="57" x14ac:dyDescent="0.2">
      <c r="A144" s="217"/>
      <c r="B144" s="225" t="s">
        <v>625</v>
      </c>
      <c r="C144" s="228" t="s">
        <v>626</v>
      </c>
      <c r="D144" s="228" t="s">
        <v>645</v>
      </c>
      <c r="E144" s="228" t="s">
        <v>1162</v>
      </c>
      <c r="F144" s="218"/>
      <c r="G144" s="217"/>
      <c r="H144" s="217"/>
      <c r="I144" s="217"/>
      <c r="J144" s="217"/>
      <c r="K144" s="108" t="s">
        <v>1166</v>
      </c>
      <c r="L144" s="98" t="s">
        <v>630</v>
      </c>
      <c r="M144" s="98" t="s">
        <v>1152</v>
      </c>
      <c r="N144" s="99" t="s">
        <v>1167</v>
      </c>
      <c r="O144" s="97" t="s">
        <v>633</v>
      </c>
      <c r="P144" s="97" t="s">
        <v>634</v>
      </c>
    </row>
    <row r="145" spans="1:16" ht="68.400000000000006" x14ac:dyDescent="0.2">
      <c r="A145" s="97">
        <v>70</v>
      </c>
      <c r="B145" s="97" t="s">
        <v>658</v>
      </c>
      <c r="C145" s="101" t="s">
        <v>774</v>
      </c>
      <c r="D145" s="101" t="s">
        <v>674</v>
      </c>
      <c r="E145" s="101" t="s">
        <v>1168</v>
      </c>
      <c r="F145" s="101" t="s">
        <v>1169</v>
      </c>
      <c r="G145" s="97">
        <v>1</v>
      </c>
      <c r="H145" s="97">
        <v>2</v>
      </c>
      <c r="I145" s="97">
        <f t="shared" si="6"/>
        <v>2</v>
      </c>
      <c r="J145" s="97" t="str">
        <f t="shared" si="7"/>
        <v>Bajo</v>
      </c>
      <c r="K145" s="101" t="s">
        <v>1170</v>
      </c>
      <c r="L145" s="98" t="s">
        <v>630</v>
      </c>
      <c r="M145" s="98" t="s">
        <v>1171</v>
      </c>
      <c r="N145" s="99" t="s">
        <v>1172</v>
      </c>
      <c r="O145" s="103" t="s">
        <v>633</v>
      </c>
      <c r="P145" s="103" t="s">
        <v>684</v>
      </c>
    </row>
    <row r="146" spans="1:16" ht="22.8" x14ac:dyDescent="0.2">
      <c r="A146" s="97">
        <v>71</v>
      </c>
      <c r="B146" s="97" t="s">
        <v>658</v>
      </c>
      <c r="C146" s="101" t="s">
        <v>803</v>
      </c>
      <c r="D146" s="101" t="s">
        <v>775</v>
      </c>
      <c r="E146" s="101" t="s">
        <v>1173</v>
      </c>
      <c r="F146" s="101" t="s">
        <v>1174</v>
      </c>
      <c r="G146" s="97">
        <v>1</v>
      </c>
      <c r="H146" s="97">
        <v>1</v>
      </c>
      <c r="I146" s="97">
        <f t="shared" si="6"/>
        <v>1</v>
      </c>
      <c r="J146" s="97" t="str">
        <f t="shared" si="7"/>
        <v>Bajo</v>
      </c>
      <c r="K146" s="98" t="s">
        <v>1175</v>
      </c>
      <c r="L146" s="98" t="s">
        <v>1176</v>
      </c>
      <c r="M146" s="98" t="s">
        <v>1177</v>
      </c>
      <c r="N146" s="102" t="s">
        <v>1178</v>
      </c>
      <c r="O146" s="100"/>
      <c r="P146" s="100"/>
    </row>
    <row r="147" spans="1:16" ht="45.6" x14ac:dyDescent="0.2">
      <c r="A147" s="217">
        <v>72</v>
      </c>
      <c r="B147" s="223" t="s">
        <v>658</v>
      </c>
      <c r="C147" s="226" t="s">
        <v>774</v>
      </c>
      <c r="D147" s="226" t="s">
        <v>775</v>
      </c>
      <c r="E147" s="226" t="s">
        <v>1179</v>
      </c>
      <c r="F147" s="218" t="s">
        <v>1180</v>
      </c>
      <c r="G147" s="217">
        <v>1</v>
      </c>
      <c r="H147" s="217">
        <v>3</v>
      </c>
      <c r="I147" s="217">
        <f t="shared" si="6"/>
        <v>3</v>
      </c>
      <c r="J147" s="217" t="str">
        <f t="shared" si="7"/>
        <v>Medio</v>
      </c>
      <c r="K147" s="101" t="s">
        <v>1181</v>
      </c>
      <c r="L147" s="98" t="s">
        <v>630</v>
      </c>
      <c r="M147" s="98" t="s">
        <v>1182</v>
      </c>
      <c r="N147" s="99" t="s">
        <v>1183</v>
      </c>
      <c r="O147" s="97" t="s">
        <v>633</v>
      </c>
      <c r="P147" s="97" t="s">
        <v>684</v>
      </c>
    </row>
    <row r="148" spans="1:16" ht="34.200000000000003" x14ac:dyDescent="0.2">
      <c r="A148" s="217"/>
      <c r="B148" s="224" t="s">
        <v>658</v>
      </c>
      <c r="C148" s="227" t="s">
        <v>774</v>
      </c>
      <c r="D148" s="227" t="s">
        <v>1184</v>
      </c>
      <c r="E148" s="227" t="s">
        <v>1179</v>
      </c>
      <c r="F148" s="229"/>
      <c r="G148" s="217"/>
      <c r="H148" s="217"/>
      <c r="I148" s="217"/>
      <c r="J148" s="217"/>
      <c r="K148" s="98" t="s">
        <v>1185</v>
      </c>
      <c r="L148" s="98" t="s">
        <v>1186</v>
      </c>
      <c r="M148" s="98" t="s">
        <v>1187</v>
      </c>
      <c r="N148" s="102" t="s">
        <v>1188</v>
      </c>
      <c r="O148" s="100"/>
      <c r="P148" s="100"/>
    </row>
    <row r="149" spans="1:16" ht="34.200000000000003" x14ac:dyDescent="0.2">
      <c r="A149" s="217"/>
      <c r="B149" s="225" t="s">
        <v>658</v>
      </c>
      <c r="C149" s="228" t="s">
        <v>774</v>
      </c>
      <c r="D149" s="228" t="s">
        <v>1184</v>
      </c>
      <c r="E149" s="228" t="s">
        <v>1179</v>
      </c>
      <c r="F149" s="229"/>
      <c r="G149" s="217"/>
      <c r="H149" s="217"/>
      <c r="I149" s="217"/>
      <c r="J149" s="217"/>
      <c r="K149" s="98" t="s">
        <v>1189</v>
      </c>
      <c r="L149" s="98" t="s">
        <v>1190</v>
      </c>
      <c r="M149" s="98" t="s">
        <v>1187</v>
      </c>
      <c r="N149" s="102" t="s">
        <v>1191</v>
      </c>
      <c r="O149" s="100"/>
      <c r="P149" s="100"/>
    </row>
    <row r="150" spans="1:16" ht="68.400000000000006" x14ac:dyDescent="0.2">
      <c r="A150" s="97">
        <v>73</v>
      </c>
      <c r="B150" s="97" t="s">
        <v>658</v>
      </c>
      <c r="C150" s="101" t="s">
        <v>774</v>
      </c>
      <c r="D150" s="101" t="s">
        <v>775</v>
      </c>
      <c r="E150" s="123" t="s">
        <v>1192</v>
      </c>
      <c r="F150" s="123" t="s">
        <v>1193</v>
      </c>
      <c r="G150" s="97">
        <v>1</v>
      </c>
      <c r="H150" s="97">
        <v>2</v>
      </c>
      <c r="I150" s="97">
        <f t="shared" si="6"/>
        <v>2</v>
      </c>
      <c r="J150" s="97" t="str">
        <f t="shared" si="7"/>
        <v>Bajo</v>
      </c>
      <c r="K150" s="121" t="s">
        <v>1194</v>
      </c>
      <c r="L150" s="98" t="s">
        <v>1195</v>
      </c>
      <c r="M150" s="121" t="s">
        <v>1196</v>
      </c>
      <c r="N150" s="106" t="s">
        <v>1197</v>
      </c>
      <c r="O150" s="100"/>
      <c r="P150" s="100"/>
    </row>
    <row r="151" spans="1:16" ht="148.19999999999999" x14ac:dyDescent="0.2">
      <c r="A151" s="97">
        <v>74</v>
      </c>
      <c r="B151" s="97" t="s">
        <v>658</v>
      </c>
      <c r="C151" s="101" t="s">
        <v>774</v>
      </c>
      <c r="D151" s="101" t="s">
        <v>1133</v>
      </c>
      <c r="E151" s="119" t="s">
        <v>1198</v>
      </c>
      <c r="F151" s="119" t="s">
        <v>1199</v>
      </c>
      <c r="G151" s="97">
        <v>2</v>
      </c>
      <c r="H151" s="97">
        <v>3</v>
      </c>
      <c r="I151" s="97">
        <f t="shared" si="6"/>
        <v>6</v>
      </c>
      <c r="J151" s="97" t="str">
        <f t="shared" si="7"/>
        <v>Alto</v>
      </c>
      <c r="K151" s="101" t="s">
        <v>1200</v>
      </c>
      <c r="L151" s="98" t="s">
        <v>52</v>
      </c>
      <c r="M151" s="98" t="s">
        <v>1201</v>
      </c>
      <c r="N151" s="113" t="s">
        <v>1202</v>
      </c>
      <c r="O151" s="97" t="s">
        <v>633</v>
      </c>
      <c r="P151" s="97" t="s">
        <v>684</v>
      </c>
    </row>
    <row r="152" spans="1:16" ht="136.80000000000001" x14ac:dyDescent="0.2">
      <c r="A152" s="97">
        <v>75</v>
      </c>
      <c r="B152" s="97" t="s">
        <v>658</v>
      </c>
      <c r="C152" s="101" t="s">
        <v>774</v>
      </c>
      <c r="D152" s="101" t="s">
        <v>1133</v>
      </c>
      <c r="E152" s="119" t="s">
        <v>1203</v>
      </c>
      <c r="F152" s="101" t="s">
        <v>1204</v>
      </c>
      <c r="G152" s="97">
        <v>2</v>
      </c>
      <c r="H152" s="97">
        <v>2</v>
      </c>
      <c r="I152" s="97">
        <f t="shared" si="6"/>
        <v>4</v>
      </c>
      <c r="J152" s="97" t="str">
        <f t="shared" si="7"/>
        <v>Medio</v>
      </c>
      <c r="K152" s="101" t="s">
        <v>1205</v>
      </c>
      <c r="L152" s="98" t="s">
        <v>52</v>
      </c>
      <c r="M152" s="98" t="s">
        <v>1206</v>
      </c>
      <c r="N152" s="113" t="s">
        <v>1207</v>
      </c>
      <c r="O152" s="97" t="s">
        <v>633</v>
      </c>
      <c r="P152" s="97" t="s">
        <v>684</v>
      </c>
    </row>
    <row r="153" spans="1:16" ht="136.80000000000001" x14ac:dyDescent="0.2">
      <c r="A153" s="97">
        <v>76</v>
      </c>
      <c r="B153" s="97" t="s">
        <v>658</v>
      </c>
      <c r="C153" s="101" t="s">
        <v>774</v>
      </c>
      <c r="D153" s="101" t="s">
        <v>1133</v>
      </c>
      <c r="E153" s="123" t="s">
        <v>1208</v>
      </c>
      <c r="F153" s="124" t="s">
        <v>1209</v>
      </c>
      <c r="G153" s="97">
        <v>1</v>
      </c>
      <c r="H153" s="97">
        <v>2</v>
      </c>
      <c r="I153" s="97">
        <f t="shared" si="6"/>
        <v>2</v>
      </c>
      <c r="J153" s="97" t="str">
        <f t="shared" si="7"/>
        <v>Bajo</v>
      </c>
      <c r="K153" s="98" t="s">
        <v>1210</v>
      </c>
      <c r="L153" s="98" t="s">
        <v>52</v>
      </c>
      <c r="M153" s="98" t="s">
        <v>1211</v>
      </c>
      <c r="N153" s="106" t="s">
        <v>1212</v>
      </c>
      <c r="O153" s="97" t="s">
        <v>633</v>
      </c>
      <c r="P153" s="97" t="s">
        <v>684</v>
      </c>
    </row>
    <row r="154" spans="1:16" ht="68.400000000000006" x14ac:dyDescent="0.2">
      <c r="A154" s="217">
        <v>77</v>
      </c>
      <c r="B154" s="217" t="s">
        <v>658</v>
      </c>
      <c r="C154" s="218" t="s">
        <v>626</v>
      </c>
      <c r="D154" s="217" t="s">
        <v>685</v>
      </c>
      <c r="E154" s="221" t="s">
        <v>1213</v>
      </c>
      <c r="F154" s="221" t="s">
        <v>1214</v>
      </c>
      <c r="G154" s="217">
        <v>2</v>
      </c>
      <c r="H154" s="217">
        <v>3</v>
      </c>
      <c r="I154" s="217">
        <f t="shared" si="6"/>
        <v>6</v>
      </c>
      <c r="J154" s="217" t="str">
        <f t="shared" si="7"/>
        <v>Alto</v>
      </c>
      <c r="K154" s="97" t="s">
        <v>1215</v>
      </c>
      <c r="L154" s="101" t="s">
        <v>1216</v>
      </c>
      <c r="M154" s="101" t="s">
        <v>1217</v>
      </c>
      <c r="N154" s="99" t="s">
        <v>1218</v>
      </c>
      <c r="O154" s="97" t="s">
        <v>633</v>
      </c>
      <c r="P154" s="97" t="s">
        <v>692</v>
      </c>
    </row>
    <row r="155" spans="1:16" ht="57" x14ac:dyDescent="0.2">
      <c r="A155" s="217"/>
      <c r="B155" s="217"/>
      <c r="C155" s="218"/>
      <c r="D155" s="217"/>
      <c r="E155" s="222"/>
      <c r="F155" s="222"/>
      <c r="G155" s="217"/>
      <c r="H155" s="217"/>
      <c r="I155" s="217"/>
      <c r="J155" s="217"/>
      <c r="K155" s="125" t="s">
        <v>1219</v>
      </c>
      <c r="L155" s="101" t="s">
        <v>1216</v>
      </c>
      <c r="M155" s="101" t="s">
        <v>1217</v>
      </c>
      <c r="N155" s="99" t="s">
        <v>1220</v>
      </c>
      <c r="O155" s="97" t="s">
        <v>633</v>
      </c>
      <c r="P155" s="97" t="s">
        <v>692</v>
      </c>
    </row>
    <row r="156" spans="1:16" ht="22.8" x14ac:dyDescent="0.2">
      <c r="A156" s="217"/>
      <c r="B156" s="217"/>
      <c r="C156" s="218"/>
      <c r="D156" s="217"/>
      <c r="E156" s="222"/>
      <c r="F156" s="222"/>
      <c r="G156" s="217"/>
      <c r="H156" s="217"/>
      <c r="I156" s="217"/>
      <c r="J156" s="217"/>
      <c r="K156" s="125" t="s">
        <v>1221</v>
      </c>
      <c r="L156" s="101" t="s">
        <v>1216</v>
      </c>
      <c r="M156" s="101" t="s">
        <v>1217</v>
      </c>
      <c r="N156" s="99" t="s">
        <v>1220</v>
      </c>
      <c r="O156" s="97" t="s">
        <v>633</v>
      </c>
      <c r="P156" s="97" t="s">
        <v>692</v>
      </c>
    </row>
    <row r="157" spans="1:16" ht="68.400000000000006" x14ac:dyDescent="0.2">
      <c r="A157" s="217">
        <v>78</v>
      </c>
      <c r="B157" s="217" t="s">
        <v>658</v>
      </c>
      <c r="C157" s="218" t="s">
        <v>626</v>
      </c>
      <c r="D157" s="217" t="s">
        <v>685</v>
      </c>
      <c r="E157" s="217" t="s">
        <v>1222</v>
      </c>
      <c r="F157" s="217" t="s">
        <v>1223</v>
      </c>
      <c r="G157" s="217">
        <v>2</v>
      </c>
      <c r="H157" s="217">
        <v>3</v>
      </c>
      <c r="I157" s="217">
        <f t="shared" ref="I157" si="8">+G157*H157</f>
        <v>6</v>
      </c>
      <c r="J157" s="217" t="str">
        <f t="shared" ref="J157" si="9">IF(I157&lt;=2, "Bajo", IF(I157&lt;=4, "Medio", IF(I157&lt;=9,"Alto", FALSE)))</f>
        <v>Alto</v>
      </c>
      <c r="K157" s="97" t="s">
        <v>1215</v>
      </c>
      <c r="L157" s="101" t="s">
        <v>1224</v>
      </c>
      <c r="M157" s="101" t="s">
        <v>1217</v>
      </c>
      <c r="N157" s="99" t="s">
        <v>1218</v>
      </c>
      <c r="O157" s="97" t="s">
        <v>633</v>
      </c>
      <c r="P157" s="97" t="s">
        <v>692</v>
      </c>
    </row>
    <row r="158" spans="1:16" ht="57" x14ac:dyDescent="0.2">
      <c r="A158" s="217"/>
      <c r="B158" s="217"/>
      <c r="C158" s="218"/>
      <c r="D158" s="217"/>
      <c r="E158" s="217"/>
      <c r="F158" s="217"/>
      <c r="G158" s="217"/>
      <c r="H158" s="217"/>
      <c r="I158" s="217"/>
      <c r="J158" s="217"/>
      <c r="K158" s="125" t="s">
        <v>1219</v>
      </c>
      <c r="L158" s="101" t="s">
        <v>1224</v>
      </c>
      <c r="M158" s="101" t="s">
        <v>1217</v>
      </c>
      <c r="N158" s="99" t="s">
        <v>1220</v>
      </c>
      <c r="O158" s="97" t="s">
        <v>633</v>
      </c>
      <c r="P158" s="97" t="s">
        <v>692</v>
      </c>
    </row>
    <row r="159" spans="1:16" ht="22.8" x14ac:dyDescent="0.2">
      <c r="A159" s="217"/>
      <c r="B159" s="217"/>
      <c r="C159" s="218"/>
      <c r="D159" s="217"/>
      <c r="E159" s="217"/>
      <c r="F159" s="217"/>
      <c r="G159" s="217"/>
      <c r="H159" s="217"/>
      <c r="I159" s="217"/>
      <c r="J159" s="217"/>
      <c r="K159" s="125" t="s">
        <v>1221</v>
      </c>
      <c r="L159" s="101" t="s">
        <v>1224</v>
      </c>
      <c r="M159" s="101" t="s">
        <v>1217</v>
      </c>
      <c r="N159" s="99" t="s">
        <v>1220</v>
      </c>
      <c r="O159" s="97" t="s">
        <v>633</v>
      </c>
      <c r="P159" s="97" t="s">
        <v>692</v>
      </c>
    </row>
    <row r="160" spans="1:16" ht="68.400000000000006" x14ac:dyDescent="0.2">
      <c r="A160" s="217">
        <v>79</v>
      </c>
      <c r="B160" s="217" t="s">
        <v>658</v>
      </c>
      <c r="C160" s="218" t="s">
        <v>626</v>
      </c>
      <c r="D160" s="217" t="s">
        <v>685</v>
      </c>
      <c r="E160" s="218" t="s">
        <v>1225</v>
      </c>
      <c r="F160" s="220" t="s">
        <v>1226</v>
      </c>
      <c r="G160" s="219">
        <v>2</v>
      </c>
      <c r="H160" s="217">
        <v>3</v>
      </c>
      <c r="I160" s="217">
        <f t="shared" ref="I160" si="10">+G160*H160</f>
        <v>6</v>
      </c>
      <c r="J160" s="217" t="str">
        <f t="shared" ref="J160" si="11">IF(I160&lt;=2, "Bajo", IF(I160&lt;=4, "Medio", IF(I160&lt;=9,"Alto", FALSE)))</f>
        <v>Alto</v>
      </c>
      <c r="K160" s="97" t="s">
        <v>1215</v>
      </c>
      <c r="L160" s="101" t="s">
        <v>1224</v>
      </c>
      <c r="M160" s="101" t="s">
        <v>1217</v>
      </c>
      <c r="N160" s="99" t="s">
        <v>1218</v>
      </c>
      <c r="O160" s="97" t="s">
        <v>633</v>
      </c>
      <c r="P160" s="97" t="s">
        <v>692</v>
      </c>
    </row>
    <row r="161" spans="1:16" ht="57" x14ac:dyDescent="0.2">
      <c r="A161" s="217"/>
      <c r="B161" s="217"/>
      <c r="C161" s="218"/>
      <c r="D161" s="217"/>
      <c r="E161" s="218"/>
      <c r="F161" s="220"/>
      <c r="G161" s="219"/>
      <c r="H161" s="217"/>
      <c r="I161" s="217"/>
      <c r="J161" s="217"/>
      <c r="K161" s="125" t="s">
        <v>1219</v>
      </c>
      <c r="L161" s="101" t="s">
        <v>1224</v>
      </c>
      <c r="M161" s="101" t="s">
        <v>1217</v>
      </c>
      <c r="N161" s="99" t="s">
        <v>1220</v>
      </c>
      <c r="O161" s="97" t="s">
        <v>633</v>
      </c>
      <c r="P161" s="97" t="s">
        <v>692</v>
      </c>
    </row>
    <row r="162" spans="1:16" ht="22.8" x14ac:dyDescent="0.2">
      <c r="A162" s="217"/>
      <c r="B162" s="217"/>
      <c r="C162" s="218"/>
      <c r="D162" s="217"/>
      <c r="E162" s="218"/>
      <c r="F162" s="220"/>
      <c r="G162" s="219"/>
      <c r="H162" s="217"/>
      <c r="I162" s="217"/>
      <c r="J162" s="217"/>
      <c r="K162" s="97" t="s">
        <v>1221</v>
      </c>
      <c r="L162" s="101" t="s">
        <v>1224</v>
      </c>
      <c r="M162" s="101" t="s">
        <v>1217</v>
      </c>
      <c r="N162" s="122" t="s">
        <v>1220</v>
      </c>
      <c r="O162" s="97" t="s">
        <v>633</v>
      </c>
      <c r="P162" s="97" t="s">
        <v>692</v>
      </c>
    </row>
  </sheetData>
  <mergeCells count="504">
    <mergeCell ref="C1:N1"/>
    <mergeCell ref="O2:P2"/>
    <mergeCell ref="R2:S2"/>
    <mergeCell ref="T2:U2"/>
    <mergeCell ref="A4:A7"/>
    <mergeCell ref="B4:B7"/>
    <mergeCell ref="C4:C7"/>
    <mergeCell ref="D4:D7"/>
    <mergeCell ref="E4:E7"/>
    <mergeCell ref="F4:F7"/>
    <mergeCell ref="G4:G7"/>
    <mergeCell ref="H4:H7"/>
    <mergeCell ref="I4:I7"/>
    <mergeCell ref="J4:J7"/>
    <mergeCell ref="J8:J10"/>
    <mergeCell ref="A11:A12"/>
    <mergeCell ref="B11:B12"/>
    <mergeCell ref="C11:C12"/>
    <mergeCell ref="D11:D12"/>
    <mergeCell ref="E11:E12"/>
    <mergeCell ref="F11:F12"/>
    <mergeCell ref="G11:G12"/>
    <mergeCell ref="H11:H12"/>
    <mergeCell ref="I11:I12"/>
    <mergeCell ref="J11:J12"/>
    <mergeCell ref="A8:A10"/>
    <mergeCell ref="B8:B10"/>
    <mergeCell ref="C8:C10"/>
    <mergeCell ref="D8:D10"/>
    <mergeCell ref="E8:E10"/>
    <mergeCell ref="F8:F10"/>
    <mergeCell ref="G8:G10"/>
    <mergeCell ref="H8:H10"/>
    <mergeCell ref="I8:I10"/>
    <mergeCell ref="J13:J15"/>
    <mergeCell ref="A18:A19"/>
    <mergeCell ref="B18:B19"/>
    <mergeCell ref="C18:C19"/>
    <mergeCell ref="D18:D19"/>
    <mergeCell ref="E18:E19"/>
    <mergeCell ref="F18:F19"/>
    <mergeCell ref="G18:G19"/>
    <mergeCell ref="H18:H19"/>
    <mergeCell ref="I18:I19"/>
    <mergeCell ref="J18:J19"/>
    <mergeCell ref="A13:A15"/>
    <mergeCell ref="B13:B15"/>
    <mergeCell ref="C13:C15"/>
    <mergeCell ref="D13:D15"/>
    <mergeCell ref="E13:E15"/>
    <mergeCell ref="F13:F15"/>
    <mergeCell ref="G13:G15"/>
    <mergeCell ref="H13:H15"/>
    <mergeCell ref="I13:I15"/>
    <mergeCell ref="J21:J22"/>
    <mergeCell ref="A23:A26"/>
    <mergeCell ref="B23:B26"/>
    <mergeCell ref="C23:C26"/>
    <mergeCell ref="D23:D26"/>
    <mergeCell ref="E23:E26"/>
    <mergeCell ref="F23:F26"/>
    <mergeCell ref="G23:G26"/>
    <mergeCell ref="H23:H26"/>
    <mergeCell ref="I23:I26"/>
    <mergeCell ref="J23:J26"/>
    <mergeCell ref="A21:A22"/>
    <mergeCell ref="B21:B22"/>
    <mergeCell ref="C21:C22"/>
    <mergeCell ref="D21:D22"/>
    <mergeCell ref="E21:E22"/>
    <mergeCell ref="F21:F22"/>
    <mergeCell ref="G21:G22"/>
    <mergeCell ref="H21:H22"/>
    <mergeCell ref="I21:I22"/>
    <mergeCell ref="J27:J29"/>
    <mergeCell ref="A30:A32"/>
    <mergeCell ref="B30:B32"/>
    <mergeCell ref="C30:C32"/>
    <mergeCell ref="D30:D32"/>
    <mergeCell ref="E30:E32"/>
    <mergeCell ref="F30:F32"/>
    <mergeCell ref="G30:G32"/>
    <mergeCell ref="H30:H32"/>
    <mergeCell ref="I30:I32"/>
    <mergeCell ref="J30:J32"/>
    <mergeCell ref="A27:A29"/>
    <mergeCell ref="B27:B29"/>
    <mergeCell ref="C27:C29"/>
    <mergeCell ref="D27:D29"/>
    <mergeCell ref="E27:E29"/>
    <mergeCell ref="F27:F29"/>
    <mergeCell ref="G27:G29"/>
    <mergeCell ref="H27:H29"/>
    <mergeCell ref="I27:I29"/>
    <mergeCell ref="J33:J36"/>
    <mergeCell ref="A37:A38"/>
    <mergeCell ref="B37:B38"/>
    <mergeCell ref="C37:C38"/>
    <mergeCell ref="D37:D38"/>
    <mergeCell ref="E37:E38"/>
    <mergeCell ref="F37:F38"/>
    <mergeCell ref="G37:G38"/>
    <mergeCell ref="H37:H38"/>
    <mergeCell ref="I37:I38"/>
    <mergeCell ref="J37:J38"/>
    <mergeCell ref="A33:A36"/>
    <mergeCell ref="B33:B36"/>
    <mergeCell ref="C33:C36"/>
    <mergeCell ref="D33:D36"/>
    <mergeCell ref="E33:E36"/>
    <mergeCell ref="F33:F36"/>
    <mergeCell ref="G33:G36"/>
    <mergeCell ref="H33:H36"/>
    <mergeCell ref="I33:I36"/>
    <mergeCell ref="J40:J42"/>
    <mergeCell ref="A43:A44"/>
    <mergeCell ref="B43:B44"/>
    <mergeCell ref="C43:C44"/>
    <mergeCell ref="D43:D44"/>
    <mergeCell ref="E43:E44"/>
    <mergeCell ref="F43:F44"/>
    <mergeCell ref="G43:G44"/>
    <mergeCell ref="H43:H44"/>
    <mergeCell ref="I43:I44"/>
    <mergeCell ref="J43:J44"/>
    <mergeCell ref="A40:A42"/>
    <mergeCell ref="B40:B42"/>
    <mergeCell ref="C40:C42"/>
    <mergeCell ref="D40:D42"/>
    <mergeCell ref="E40:E42"/>
    <mergeCell ref="F40:F42"/>
    <mergeCell ref="G40:G42"/>
    <mergeCell ref="H40:H42"/>
    <mergeCell ref="I40:I42"/>
    <mergeCell ref="J45:J46"/>
    <mergeCell ref="A47:A48"/>
    <mergeCell ref="B47:B48"/>
    <mergeCell ref="C47:C48"/>
    <mergeCell ref="D47:D48"/>
    <mergeCell ref="E47:E48"/>
    <mergeCell ref="F47:F48"/>
    <mergeCell ref="G47:G48"/>
    <mergeCell ref="H47:H48"/>
    <mergeCell ref="I47:I48"/>
    <mergeCell ref="J47:J48"/>
    <mergeCell ref="A45:A46"/>
    <mergeCell ref="B45:B46"/>
    <mergeCell ref="C45:C46"/>
    <mergeCell ref="D45:D46"/>
    <mergeCell ref="E45:E46"/>
    <mergeCell ref="F45:F46"/>
    <mergeCell ref="G45:G46"/>
    <mergeCell ref="H45:H46"/>
    <mergeCell ref="I45:I46"/>
    <mergeCell ref="J50:J51"/>
    <mergeCell ref="A52:A55"/>
    <mergeCell ref="B52:B55"/>
    <mergeCell ref="C52:C55"/>
    <mergeCell ref="D52:D55"/>
    <mergeCell ref="E52:E55"/>
    <mergeCell ref="F52:F55"/>
    <mergeCell ref="G52:G55"/>
    <mergeCell ref="H52:H55"/>
    <mergeCell ref="I52:I55"/>
    <mergeCell ref="J52:J55"/>
    <mergeCell ref="A50:A51"/>
    <mergeCell ref="B50:B51"/>
    <mergeCell ref="C50:C51"/>
    <mergeCell ref="D50:D51"/>
    <mergeCell ref="E50:E51"/>
    <mergeCell ref="F50:F51"/>
    <mergeCell ref="G50:G51"/>
    <mergeCell ref="H50:H51"/>
    <mergeCell ref="I50:I51"/>
    <mergeCell ref="J56:J58"/>
    <mergeCell ref="A59:A60"/>
    <mergeCell ref="B59:B60"/>
    <mergeCell ref="C59:C60"/>
    <mergeCell ref="D59:D60"/>
    <mergeCell ref="E59:E60"/>
    <mergeCell ref="F59:F60"/>
    <mergeCell ref="G59:G60"/>
    <mergeCell ref="H59:H60"/>
    <mergeCell ref="I59:I60"/>
    <mergeCell ref="J59:J60"/>
    <mergeCell ref="A56:A58"/>
    <mergeCell ref="B56:B58"/>
    <mergeCell ref="C56:C58"/>
    <mergeCell ref="D56:D58"/>
    <mergeCell ref="E56:E58"/>
    <mergeCell ref="F56:F58"/>
    <mergeCell ref="G56:G58"/>
    <mergeCell ref="H56:H58"/>
    <mergeCell ref="I56:I58"/>
    <mergeCell ref="J61:J63"/>
    <mergeCell ref="A64:A68"/>
    <mergeCell ref="B64:B68"/>
    <mergeCell ref="C64:C68"/>
    <mergeCell ref="D64:D68"/>
    <mergeCell ref="E64:E68"/>
    <mergeCell ref="F64:F68"/>
    <mergeCell ref="G64:G68"/>
    <mergeCell ref="H64:H68"/>
    <mergeCell ref="I64:I68"/>
    <mergeCell ref="J64:J68"/>
    <mergeCell ref="A61:A63"/>
    <mergeCell ref="B61:B63"/>
    <mergeCell ref="C61:C63"/>
    <mergeCell ref="D61:D63"/>
    <mergeCell ref="E61:E63"/>
    <mergeCell ref="F61:F63"/>
    <mergeCell ref="G61:G63"/>
    <mergeCell ref="H61:H63"/>
    <mergeCell ref="I61:I63"/>
    <mergeCell ref="J69:J70"/>
    <mergeCell ref="A71:A72"/>
    <mergeCell ref="B71:B72"/>
    <mergeCell ref="C71:C72"/>
    <mergeCell ref="D71:D72"/>
    <mergeCell ref="E71:E72"/>
    <mergeCell ref="F71:F72"/>
    <mergeCell ref="G71:G72"/>
    <mergeCell ref="H71:H72"/>
    <mergeCell ref="I71:I72"/>
    <mergeCell ref="J71:J72"/>
    <mergeCell ref="A69:A70"/>
    <mergeCell ref="B69:B70"/>
    <mergeCell ref="C69:C70"/>
    <mergeCell ref="D69:D70"/>
    <mergeCell ref="E69:E70"/>
    <mergeCell ref="F69:F70"/>
    <mergeCell ref="G69:G70"/>
    <mergeCell ref="H69:H70"/>
    <mergeCell ref="I69:I70"/>
    <mergeCell ref="J73:J75"/>
    <mergeCell ref="A76:A77"/>
    <mergeCell ref="B76:B77"/>
    <mergeCell ref="C76:C77"/>
    <mergeCell ref="D76:D77"/>
    <mergeCell ref="E76:E77"/>
    <mergeCell ref="F76:F77"/>
    <mergeCell ref="G76:G77"/>
    <mergeCell ref="H76:H77"/>
    <mergeCell ref="I76:I77"/>
    <mergeCell ref="J76:J77"/>
    <mergeCell ref="A73:A75"/>
    <mergeCell ref="B73:B75"/>
    <mergeCell ref="C73:C75"/>
    <mergeCell ref="D73:D75"/>
    <mergeCell ref="E73:E75"/>
    <mergeCell ref="F73:F75"/>
    <mergeCell ref="G73:G75"/>
    <mergeCell ref="H73:H75"/>
    <mergeCell ref="I73:I75"/>
    <mergeCell ref="J79:J80"/>
    <mergeCell ref="A81:A82"/>
    <mergeCell ref="B81:B82"/>
    <mergeCell ref="C81:C82"/>
    <mergeCell ref="D81:D82"/>
    <mergeCell ref="E81:E82"/>
    <mergeCell ref="F81:F82"/>
    <mergeCell ref="G81:G82"/>
    <mergeCell ref="H81:H82"/>
    <mergeCell ref="I81:I82"/>
    <mergeCell ref="J81:J82"/>
    <mergeCell ref="A79:A80"/>
    <mergeCell ref="B79:B80"/>
    <mergeCell ref="C79:C80"/>
    <mergeCell ref="D79:D80"/>
    <mergeCell ref="E79:E80"/>
    <mergeCell ref="F79:F80"/>
    <mergeCell ref="G79:G80"/>
    <mergeCell ref="H79:H80"/>
    <mergeCell ref="I79:I80"/>
    <mergeCell ref="J83:J85"/>
    <mergeCell ref="A86:A88"/>
    <mergeCell ref="B86:B88"/>
    <mergeCell ref="C86:C88"/>
    <mergeCell ref="D86:D88"/>
    <mergeCell ref="E86:E88"/>
    <mergeCell ref="F86:F88"/>
    <mergeCell ref="G86:G88"/>
    <mergeCell ref="H86:H88"/>
    <mergeCell ref="I86:I88"/>
    <mergeCell ref="J86:J88"/>
    <mergeCell ref="A83:A85"/>
    <mergeCell ref="B83:B85"/>
    <mergeCell ref="C83:C85"/>
    <mergeCell ref="D83:D85"/>
    <mergeCell ref="E83:E85"/>
    <mergeCell ref="F83:F85"/>
    <mergeCell ref="G83:G85"/>
    <mergeCell ref="H83:H85"/>
    <mergeCell ref="I83:I85"/>
    <mergeCell ref="J92:J93"/>
    <mergeCell ref="A97:A98"/>
    <mergeCell ref="B97:B98"/>
    <mergeCell ref="C97:C98"/>
    <mergeCell ref="D97:D98"/>
    <mergeCell ref="E97:E98"/>
    <mergeCell ref="F97:F98"/>
    <mergeCell ref="G97:G98"/>
    <mergeCell ref="H97:H98"/>
    <mergeCell ref="I97:I98"/>
    <mergeCell ref="J97:J98"/>
    <mergeCell ref="A92:A93"/>
    <mergeCell ref="B92:B93"/>
    <mergeCell ref="C92:C93"/>
    <mergeCell ref="D92:D93"/>
    <mergeCell ref="E92:E93"/>
    <mergeCell ref="F92:F93"/>
    <mergeCell ref="G92:G93"/>
    <mergeCell ref="H92:H93"/>
    <mergeCell ref="I92:I93"/>
    <mergeCell ref="J99:J100"/>
    <mergeCell ref="A101:A103"/>
    <mergeCell ref="B101:B103"/>
    <mergeCell ref="C101:C103"/>
    <mergeCell ref="D101:D103"/>
    <mergeCell ref="E101:E103"/>
    <mergeCell ref="F101:F103"/>
    <mergeCell ref="G101:G103"/>
    <mergeCell ref="H101:H103"/>
    <mergeCell ref="I101:I103"/>
    <mergeCell ref="J101:J103"/>
    <mergeCell ref="A99:A100"/>
    <mergeCell ref="B99:B100"/>
    <mergeCell ref="C99:C100"/>
    <mergeCell ref="D99:D100"/>
    <mergeCell ref="E99:E100"/>
    <mergeCell ref="F99:F100"/>
    <mergeCell ref="G99:G100"/>
    <mergeCell ref="H99:H100"/>
    <mergeCell ref="I99:I100"/>
    <mergeCell ref="J106:J107"/>
    <mergeCell ref="A110:A112"/>
    <mergeCell ref="B110:B112"/>
    <mergeCell ref="C110:C112"/>
    <mergeCell ref="D110:D112"/>
    <mergeCell ref="E110:E112"/>
    <mergeCell ref="F110:F112"/>
    <mergeCell ref="G110:G112"/>
    <mergeCell ref="H110:H112"/>
    <mergeCell ref="I110:I112"/>
    <mergeCell ref="J110:J112"/>
    <mergeCell ref="A106:A107"/>
    <mergeCell ref="B106:B107"/>
    <mergeCell ref="C106:C107"/>
    <mergeCell ref="D106:D107"/>
    <mergeCell ref="E106:E107"/>
    <mergeCell ref="F106:F107"/>
    <mergeCell ref="G106:G107"/>
    <mergeCell ref="H106:H107"/>
    <mergeCell ref="I106:I107"/>
    <mergeCell ref="J117:J118"/>
    <mergeCell ref="A119:A120"/>
    <mergeCell ref="B119:B120"/>
    <mergeCell ref="C119:C120"/>
    <mergeCell ref="D119:D120"/>
    <mergeCell ref="E119:E120"/>
    <mergeCell ref="F119:F120"/>
    <mergeCell ref="G119:G120"/>
    <mergeCell ref="H119:H120"/>
    <mergeCell ref="I119:I120"/>
    <mergeCell ref="J119:J120"/>
    <mergeCell ref="A117:A118"/>
    <mergeCell ref="B117:B118"/>
    <mergeCell ref="C117:C118"/>
    <mergeCell ref="D117:D118"/>
    <mergeCell ref="E117:E118"/>
    <mergeCell ref="F117:F118"/>
    <mergeCell ref="G117:G118"/>
    <mergeCell ref="H117:H118"/>
    <mergeCell ref="I117:I118"/>
    <mergeCell ref="J121:J122"/>
    <mergeCell ref="A123:A124"/>
    <mergeCell ref="B123:B124"/>
    <mergeCell ref="C123:C124"/>
    <mergeCell ref="D123:D124"/>
    <mergeCell ref="E123:E124"/>
    <mergeCell ref="F123:F124"/>
    <mergeCell ref="G123:G124"/>
    <mergeCell ref="H123:H124"/>
    <mergeCell ref="I123:I124"/>
    <mergeCell ref="J123:J124"/>
    <mergeCell ref="A121:A122"/>
    <mergeCell ref="B121:B122"/>
    <mergeCell ref="C121:C122"/>
    <mergeCell ref="D121:D122"/>
    <mergeCell ref="E121:E122"/>
    <mergeCell ref="F121:F122"/>
    <mergeCell ref="G121:G122"/>
    <mergeCell ref="H121:H122"/>
    <mergeCell ref="I121:I122"/>
    <mergeCell ref="J125:J127"/>
    <mergeCell ref="A128:A131"/>
    <mergeCell ref="B128:B131"/>
    <mergeCell ref="C128:C131"/>
    <mergeCell ref="D128:D131"/>
    <mergeCell ref="E128:E131"/>
    <mergeCell ref="F128:F131"/>
    <mergeCell ref="G128:G131"/>
    <mergeCell ref="H128:H131"/>
    <mergeCell ref="I128:I131"/>
    <mergeCell ref="J128:J131"/>
    <mergeCell ref="A125:A127"/>
    <mergeCell ref="B125:B127"/>
    <mergeCell ref="C125:C127"/>
    <mergeCell ref="D125:D127"/>
    <mergeCell ref="E125:E127"/>
    <mergeCell ref="F125:F127"/>
    <mergeCell ref="G125:G127"/>
    <mergeCell ref="H125:H127"/>
    <mergeCell ref="I125:I127"/>
    <mergeCell ref="J133:J134"/>
    <mergeCell ref="A136:A137"/>
    <mergeCell ref="B136:B137"/>
    <mergeCell ref="C136:C137"/>
    <mergeCell ref="D136:D137"/>
    <mergeCell ref="E136:E137"/>
    <mergeCell ref="F136:F137"/>
    <mergeCell ref="G136:G137"/>
    <mergeCell ref="H136:H137"/>
    <mergeCell ref="I136:I137"/>
    <mergeCell ref="J136:J137"/>
    <mergeCell ref="A133:A134"/>
    <mergeCell ref="B133:B134"/>
    <mergeCell ref="C133:C134"/>
    <mergeCell ref="D133:D134"/>
    <mergeCell ref="E133:E134"/>
    <mergeCell ref="F133:F134"/>
    <mergeCell ref="G133:G134"/>
    <mergeCell ref="H133:H134"/>
    <mergeCell ref="I133:I134"/>
    <mergeCell ref="H143:H144"/>
    <mergeCell ref="I143:I144"/>
    <mergeCell ref="J139:J140"/>
    <mergeCell ref="A141:A142"/>
    <mergeCell ref="B141:B142"/>
    <mergeCell ref="C141:C142"/>
    <mergeCell ref="D141:D142"/>
    <mergeCell ref="E141:E142"/>
    <mergeCell ref="F141:F142"/>
    <mergeCell ref="G141:G142"/>
    <mergeCell ref="H141:H142"/>
    <mergeCell ref="I141:I142"/>
    <mergeCell ref="J141:J142"/>
    <mergeCell ref="A139:A140"/>
    <mergeCell ref="B139:B140"/>
    <mergeCell ref="C139:C140"/>
    <mergeCell ref="D139:D140"/>
    <mergeCell ref="E139:E140"/>
    <mergeCell ref="F139:F140"/>
    <mergeCell ref="G139:G140"/>
    <mergeCell ref="H139:H140"/>
    <mergeCell ref="I139:I140"/>
    <mergeCell ref="D154:D156"/>
    <mergeCell ref="E154:E156"/>
    <mergeCell ref="F154:F156"/>
    <mergeCell ref="G154:G156"/>
    <mergeCell ref="H154:H156"/>
    <mergeCell ref="I154:I156"/>
    <mergeCell ref="J143:J144"/>
    <mergeCell ref="A147:A149"/>
    <mergeCell ref="B147:B149"/>
    <mergeCell ref="C147:C149"/>
    <mergeCell ref="D147:D149"/>
    <mergeCell ref="E147:E149"/>
    <mergeCell ref="F147:F149"/>
    <mergeCell ref="G147:G149"/>
    <mergeCell ref="H147:H149"/>
    <mergeCell ref="I147:I149"/>
    <mergeCell ref="J147:J149"/>
    <mergeCell ref="A143:A144"/>
    <mergeCell ref="B143:B144"/>
    <mergeCell ref="C143:C144"/>
    <mergeCell ref="D143:D144"/>
    <mergeCell ref="E143:E144"/>
    <mergeCell ref="F143:F144"/>
    <mergeCell ref="G143:G144"/>
    <mergeCell ref="J154:J156"/>
    <mergeCell ref="A157:A159"/>
    <mergeCell ref="B157:B159"/>
    <mergeCell ref="C157:C159"/>
    <mergeCell ref="D157:D159"/>
    <mergeCell ref="E157:E159"/>
    <mergeCell ref="F157:F159"/>
    <mergeCell ref="G160:G162"/>
    <mergeCell ref="H160:H162"/>
    <mergeCell ref="I160:I162"/>
    <mergeCell ref="J160:J162"/>
    <mergeCell ref="G157:G159"/>
    <mergeCell ref="H157:H159"/>
    <mergeCell ref="I157:I159"/>
    <mergeCell ref="J157:J159"/>
    <mergeCell ref="A160:A162"/>
    <mergeCell ref="B160:B162"/>
    <mergeCell ref="C160:C162"/>
    <mergeCell ref="D160:D162"/>
    <mergeCell ref="E160:E162"/>
    <mergeCell ref="F160:F162"/>
    <mergeCell ref="A154:A156"/>
    <mergeCell ref="B154:B156"/>
    <mergeCell ref="C154:C156"/>
  </mergeCells>
  <conditionalFormatting sqref="I4:I5 I13 I16:I18 I20:I21 I23 I27 I30 I33 I39:I40 I37 I45 I50 I52 I56 I59 I61 I64 I69 I73 I71 I79 I81 I83 I86 I89:I90 I92 I95:I97 I101 I108:I110 I104:I106 I113:I117 I119 I121 I123 I125 I128 I132:I133 I135:I136 I143 I147 I150">
    <cfRule type="colorScale" priority="78">
      <colorScale>
        <cfvo type="num" val="0"/>
        <cfvo type="num" val="3"/>
        <cfvo type="num" val="9"/>
        <color rgb="FF007E39"/>
        <color rgb="FFFFFF00"/>
        <color rgb="FFC00000"/>
      </colorScale>
    </cfRule>
  </conditionalFormatting>
  <conditionalFormatting sqref="I8">
    <cfRule type="colorScale" priority="76">
      <colorScale>
        <cfvo type="num" val="0"/>
        <cfvo type="num" val="3"/>
        <cfvo type="num" val="9"/>
        <color rgb="FF007E39"/>
        <color rgb="FFFFFF00"/>
        <color rgb="FFC00000"/>
      </colorScale>
    </cfRule>
  </conditionalFormatting>
  <conditionalFormatting sqref="I11">
    <cfRule type="colorScale" priority="74">
      <colorScale>
        <cfvo type="num" val="0"/>
        <cfvo type="num" val="3"/>
        <cfvo type="num" val="9"/>
        <color rgb="FF007E39"/>
        <color rgb="FFFFFF00"/>
        <color rgb="FFC00000"/>
      </colorScale>
    </cfRule>
  </conditionalFormatting>
  <conditionalFormatting sqref="I16:I18 I20:I21 I23 I27 I30 I33 I39:I40 I37 I45 I50 I52 I56 I59 I61 I64 I69 I73 I71 I79 I81 I83 I86 I89:I90 I92 I95:I97 I101 I108:I110 I104:I106 I113:I117 I119 I121 I123 I125 I128 I132:I133 I135:I136 I143 I147 I150 I4:I13">
    <cfRule type="colorScale" priority="73">
      <colorScale>
        <cfvo type="num" val="1"/>
        <cfvo type="num" val="3"/>
        <cfvo type="num" val="9"/>
        <color rgb="FF007E39"/>
        <color rgb="FFFFC000"/>
        <color rgb="FFFD1313"/>
      </colorScale>
    </cfRule>
    <cfRule type="colorScale" priority="72">
      <colorScale>
        <cfvo type="num" val="2"/>
        <cfvo type="num" val="3"/>
        <cfvo type="num" val="9"/>
        <color rgb="FF007E39"/>
        <color rgb="FFFFC000"/>
        <color rgb="FFFD1313"/>
      </colorScale>
    </cfRule>
  </conditionalFormatting>
  <conditionalFormatting sqref="I43">
    <cfRule type="colorScale" priority="69">
      <colorScale>
        <cfvo type="num" val="1"/>
        <cfvo type="num" val="3"/>
        <cfvo type="num" val="9"/>
        <color rgb="FF007E39"/>
        <color rgb="FFFFC000"/>
        <color rgb="FFFD1313"/>
      </colorScale>
    </cfRule>
    <cfRule type="colorScale" priority="68">
      <colorScale>
        <cfvo type="num" val="2"/>
        <cfvo type="num" val="3"/>
        <cfvo type="num" val="9"/>
        <color rgb="FF007E39"/>
        <color rgb="FFFFC000"/>
        <color rgb="FFFD1313"/>
      </colorScale>
    </cfRule>
    <cfRule type="colorScale" priority="70">
      <colorScale>
        <cfvo type="num" val="0"/>
        <cfvo type="num" val="3"/>
        <cfvo type="num" val="9"/>
        <color rgb="FF007E39"/>
        <color rgb="FFFFFF00"/>
        <color rgb="FFC00000"/>
      </colorScale>
    </cfRule>
  </conditionalFormatting>
  <conditionalFormatting sqref="I47">
    <cfRule type="colorScale" priority="66">
      <colorScale>
        <cfvo type="num" val="0"/>
        <cfvo type="num" val="3"/>
        <cfvo type="num" val="9"/>
        <color rgb="FF007E39"/>
        <color rgb="FFFFFF00"/>
        <color rgb="FFC00000"/>
      </colorScale>
    </cfRule>
    <cfRule type="colorScale" priority="65">
      <colorScale>
        <cfvo type="num" val="1"/>
        <cfvo type="num" val="3"/>
        <cfvo type="num" val="9"/>
        <color rgb="FF007E39"/>
        <color rgb="FFFFC000"/>
        <color rgb="FFFD1313"/>
      </colorScale>
    </cfRule>
    <cfRule type="colorScale" priority="64">
      <colorScale>
        <cfvo type="num" val="2"/>
        <cfvo type="num" val="3"/>
        <cfvo type="num" val="9"/>
        <color rgb="FF007E39"/>
        <color rgb="FFFFC000"/>
        <color rgb="FFFD1313"/>
      </colorScale>
    </cfRule>
  </conditionalFormatting>
  <conditionalFormatting sqref="I49">
    <cfRule type="colorScale" priority="60">
      <colorScale>
        <cfvo type="num" val="2"/>
        <cfvo type="num" val="3"/>
        <cfvo type="num" val="9"/>
        <color rgb="FF007E39"/>
        <color rgb="FFFFC000"/>
        <color rgb="FFFD1313"/>
      </colorScale>
    </cfRule>
    <cfRule type="colorScale" priority="61">
      <colorScale>
        <cfvo type="num" val="1"/>
        <cfvo type="num" val="3"/>
        <cfvo type="num" val="9"/>
        <color rgb="FF007E39"/>
        <color rgb="FFFFC000"/>
        <color rgb="FFFD1313"/>
      </colorScale>
    </cfRule>
    <cfRule type="colorScale" priority="62">
      <colorScale>
        <cfvo type="num" val="0"/>
        <cfvo type="num" val="3"/>
        <cfvo type="num" val="9"/>
        <color rgb="FF007E39"/>
        <color rgb="FFFFFF00"/>
        <color rgb="FFC00000"/>
      </colorScale>
    </cfRule>
  </conditionalFormatting>
  <conditionalFormatting sqref="I76">
    <cfRule type="colorScale" priority="58">
      <colorScale>
        <cfvo type="num" val="0"/>
        <cfvo type="num" val="3"/>
        <cfvo type="num" val="9"/>
        <color rgb="FF007E39"/>
        <color rgb="FFFFFF00"/>
        <color rgb="FFC00000"/>
      </colorScale>
    </cfRule>
    <cfRule type="colorScale" priority="57">
      <colorScale>
        <cfvo type="num" val="1"/>
        <cfvo type="num" val="3"/>
        <cfvo type="num" val="9"/>
        <color rgb="FF007E39"/>
        <color rgb="FFFFC000"/>
        <color rgb="FFFD1313"/>
      </colorScale>
    </cfRule>
    <cfRule type="colorScale" priority="56">
      <colorScale>
        <cfvo type="num" val="2"/>
        <cfvo type="num" val="3"/>
        <cfvo type="num" val="9"/>
        <color rgb="FF007E39"/>
        <color rgb="FFFFC000"/>
        <color rgb="FFFD1313"/>
      </colorScale>
    </cfRule>
  </conditionalFormatting>
  <conditionalFormatting sqref="I78">
    <cfRule type="colorScale" priority="54">
      <colorScale>
        <cfvo type="num" val="0"/>
        <cfvo type="num" val="3"/>
        <cfvo type="num" val="9"/>
        <color rgb="FF007E39"/>
        <color rgb="FFFFFF00"/>
        <color rgb="FFC00000"/>
      </colorScale>
    </cfRule>
    <cfRule type="colorScale" priority="53">
      <colorScale>
        <cfvo type="num" val="1"/>
        <cfvo type="num" val="3"/>
        <cfvo type="num" val="9"/>
        <color rgb="FF007E39"/>
        <color rgb="FFFFC000"/>
        <color rgb="FFFD1313"/>
      </colorScale>
    </cfRule>
    <cfRule type="colorScale" priority="52">
      <colorScale>
        <cfvo type="num" val="2"/>
        <cfvo type="num" val="3"/>
        <cfvo type="num" val="9"/>
        <color rgb="FF007E39"/>
        <color rgb="FFFFC000"/>
        <color rgb="FFFD1313"/>
      </colorScale>
    </cfRule>
  </conditionalFormatting>
  <conditionalFormatting sqref="I91">
    <cfRule type="colorScale" priority="49">
      <colorScale>
        <cfvo type="num" val="1"/>
        <cfvo type="num" val="3"/>
        <cfvo type="num" val="9"/>
        <color rgb="FF007E39"/>
        <color rgb="FFFFC000"/>
        <color rgb="FFFD1313"/>
      </colorScale>
    </cfRule>
    <cfRule type="colorScale" priority="50">
      <colorScale>
        <cfvo type="num" val="0"/>
        <cfvo type="num" val="3"/>
        <cfvo type="num" val="9"/>
        <color rgb="FF007E39"/>
        <color rgb="FFFFFF00"/>
        <color rgb="FFC00000"/>
      </colorScale>
    </cfRule>
    <cfRule type="colorScale" priority="48">
      <colorScale>
        <cfvo type="num" val="2"/>
        <cfvo type="num" val="3"/>
        <cfvo type="num" val="9"/>
        <color rgb="FF007E39"/>
        <color rgb="FFFFC000"/>
        <color rgb="FFFD1313"/>
      </colorScale>
    </cfRule>
  </conditionalFormatting>
  <conditionalFormatting sqref="I94">
    <cfRule type="colorScale" priority="46">
      <colorScale>
        <cfvo type="num" val="0"/>
        <cfvo type="num" val="3"/>
        <cfvo type="num" val="9"/>
        <color rgb="FF007E39"/>
        <color rgb="FFFFFF00"/>
        <color rgb="FFC00000"/>
      </colorScale>
    </cfRule>
    <cfRule type="colorScale" priority="45">
      <colorScale>
        <cfvo type="num" val="1"/>
        <cfvo type="num" val="3"/>
        <cfvo type="num" val="9"/>
        <color rgb="FF007E39"/>
        <color rgb="FFFFC000"/>
        <color rgb="FFFD1313"/>
      </colorScale>
    </cfRule>
    <cfRule type="colorScale" priority="44">
      <colorScale>
        <cfvo type="num" val="2"/>
        <cfvo type="num" val="3"/>
        <cfvo type="num" val="9"/>
        <color rgb="FF007E39"/>
        <color rgb="FFFFC000"/>
        <color rgb="FFFD1313"/>
      </colorScale>
    </cfRule>
  </conditionalFormatting>
  <conditionalFormatting sqref="I99">
    <cfRule type="colorScale" priority="42">
      <colorScale>
        <cfvo type="num" val="0"/>
        <cfvo type="num" val="3"/>
        <cfvo type="num" val="9"/>
        <color rgb="FF007E39"/>
        <color rgb="FFFFFF00"/>
        <color rgb="FFC00000"/>
      </colorScale>
    </cfRule>
    <cfRule type="colorScale" priority="40">
      <colorScale>
        <cfvo type="num" val="2"/>
        <cfvo type="num" val="3"/>
        <cfvo type="num" val="9"/>
        <color rgb="FF007E39"/>
        <color rgb="FFFFC000"/>
        <color rgb="FFFD1313"/>
      </colorScale>
    </cfRule>
    <cfRule type="colorScale" priority="41">
      <colorScale>
        <cfvo type="num" val="1"/>
        <cfvo type="num" val="3"/>
        <cfvo type="num" val="9"/>
        <color rgb="FF007E39"/>
        <color rgb="FFFFC000"/>
        <color rgb="FFFD1313"/>
      </colorScale>
    </cfRule>
  </conditionalFormatting>
  <conditionalFormatting sqref="I138">
    <cfRule type="colorScale" priority="39">
      <colorScale>
        <cfvo type="num" val="0"/>
        <cfvo type="num" val="3"/>
        <cfvo type="num" val="9"/>
        <color rgb="FF007E39"/>
        <color rgb="FFFFFF00"/>
        <color rgb="FFC00000"/>
      </colorScale>
    </cfRule>
    <cfRule type="colorScale" priority="38">
      <colorScale>
        <cfvo type="num" val="1"/>
        <cfvo type="num" val="3"/>
        <cfvo type="num" val="9"/>
        <color rgb="FF007E39"/>
        <color rgb="FFFFC000"/>
        <color rgb="FFFD1313"/>
      </colorScale>
    </cfRule>
    <cfRule type="colorScale" priority="37">
      <colorScale>
        <cfvo type="num" val="2"/>
        <cfvo type="num" val="3"/>
        <cfvo type="num" val="9"/>
        <color rgb="FF007E39"/>
        <color rgb="FFFFC000"/>
        <color rgb="FFFD1313"/>
      </colorScale>
    </cfRule>
  </conditionalFormatting>
  <conditionalFormatting sqref="I139">
    <cfRule type="colorScale" priority="34">
      <colorScale>
        <cfvo type="num" val="1"/>
        <cfvo type="num" val="3"/>
        <cfvo type="num" val="9"/>
        <color rgb="FF007E39"/>
        <color rgb="FFFFC000"/>
        <color rgb="FFFD1313"/>
      </colorScale>
    </cfRule>
    <cfRule type="colorScale" priority="33">
      <colorScale>
        <cfvo type="num" val="2"/>
        <cfvo type="num" val="3"/>
        <cfvo type="num" val="9"/>
        <color rgb="FF007E39"/>
        <color rgb="FFFFC000"/>
        <color rgb="FFFD1313"/>
      </colorScale>
    </cfRule>
    <cfRule type="colorScale" priority="35">
      <colorScale>
        <cfvo type="num" val="0"/>
        <cfvo type="num" val="3"/>
        <cfvo type="num" val="9"/>
        <color rgb="FF007E39"/>
        <color rgb="FFFFFF00"/>
        <color rgb="FFC00000"/>
      </colorScale>
    </cfRule>
  </conditionalFormatting>
  <conditionalFormatting sqref="I141">
    <cfRule type="colorScale" priority="29">
      <colorScale>
        <cfvo type="num" val="2"/>
        <cfvo type="num" val="3"/>
        <cfvo type="num" val="9"/>
        <color rgb="FF007E39"/>
        <color rgb="FFFFC000"/>
        <color rgb="FFFD1313"/>
      </colorScale>
    </cfRule>
    <cfRule type="colorScale" priority="30">
      <colorScale>
        <cfvo type="num" val="1"/>
        <cfvo type="num" val="3"/>
        <cfvo type="num" val="9"/>
        <color rgb="FF007E39"/>
        <color rgb="FFFFC000"/>
        <color rgb="FFFD1313"/>
      </colorScale>
    </cfRule>
    <cfRule type="colorScale" priority="31">
      <colorScale>
        <cfvo type="num" val="0"/>
        <cfvo type="num" val="3"/>
        <cfvo type="num" val="9"/>
        <color rgb="FF007E39"/>
        <color rgb="FFFFFF00"/>
        <color rgb="FFC00000"/>
      </colorScale>
    </cfRule>
  </conditionalFormatting>
  <conditionalFormatting sqref="I145">
    <cfRule type="colorScale" priority="26">
      <colorScale>
        <cfvo type="num" val="2"/>
        <cfvo type="num" val="3"/>
        <cfvo type="num" val="9"/>
        <color rgb="FF007E39"/>
        <color rgb="FFFFC000"/>
        <color rgb="FFFD1313"/>
      </colorScale>
    </cfRule>
    <cfRule type="colorScale" priority="27">
      <colorScale>
        <cfvo type="num" val="1"/>
        <cfvo type="num" val="3"/>
        <cfvo type="num" val="9"/>
        <color rgb="FF007E39"/>
        <color rgb="FFFFC000"/>
        <color rgb="FFFD1313"/>
      </colorScale>
    </cfRule>
    <cfRule type="colorScale" priority="28">
      <colorScale>
        <cfvo type="num" val="0"/>
        <cfvo type="num" val="3"/>
        <cfvo type="num" val="9"/>
        <color rgb="FF007E39"/>
        <color rgb="FFFFFF00"/>
        <color rgb="FFC00000"/>
      </colorScale>
    </cfRule>
  </conditionalFormatting>
  <conditionalFormatting sqref="I146">
    <cfRule type="colorScale" priority="22">
      <colorScale>
        <cfvo type="num" val="2"/>
        <cfvo type="num" val="3"/>
        <cfvo type="num" val="9"/>
        <color rgb="FF007E39"/>
        <color rgb="FFFFC000"/>
        <color rgb="FFFD1313"/>
      </colorScale>
    </cfRule>
    <cfRule type="colorScale" priority="23">
      <colorScale>
        <cfvo type="num" val="1"/>
        <cfvo type="num" val="3"/>
        <cfvo type="num" val="9"/>
        <color rgb="FF007E39"/>
        <color rgb="FFFFC000"/>
        <color rgb="FFFD1313"/>
      </colorScale>
    </cfRule>
    <cfRule type="colorScale" priority="24">
      <colorScale>
        <cfvo type="num" val="0"/>
        <cfvo type="num" val="3"/>
        <cfvo type="num" val="9"/>
        <color rgb="FF007E39"/>
        <color rgb="FFFFFF00"/>
        <color rgb="FFC00000"/>
      </colorScale>
    </cfRule>
  </conditionalFormatting>
  <conditionalFormatting sqref="I151">
    <cfRule type="colorScale" priority="19">
      <colorScale>
        <cfvo type="num" val="2"/>
        <cfvo type="num" val="3"/>
        <cfvo type="num" val="9"/>
        <color rgb="FF007E39"/>
        <color rgb="FFFFC000"/>
        <color rgb="FFFD1313"/>
      </colorScale>
    </cfRule>
    <cfRule type="colorScale" priority="20">
      <colorScale>
        <cfvo type="num" val="1"/>
        <cfvo type="num" val="3"/>
        <cfvo type="num" val="9"/>
        <color rgb="FF007E39"/>
        <color rgb="FFFFC000"/>
        <color rgb="FFFD1313"/>
      </colorScale>
    </cfRule>
    <cfRule type="colorScale" priority="21">
      <colorScale>
        <cfvo type="num" val="0"/>
        <cfvo type="num" val="3"/>
        <cfvo type="num" val="9"/>
        <color rgb="FF007E39"/>
        <color rgb="FFFFFF00"/>
        <color rgb="FFC00000"/>
      </colorScale>
    </cfRule>
  </conditionalFormatting>
  <conditionalFormatting sqref="I152">
    <cfRule type="colorScale" priority="16">
      <colorScale>
        <cfvo type="num" val="2"/>
        <cfvo type="num" val="3"/>
        <cfvo type="num" val="9"/>
        <color rgb="FF007E39"/>
        <color rgb="FFFFC000"/>
        <color rgb="FFFD1313"/>
      </colorScale>
    </cfRule>
    <cfRule type="colorScale" priority="17">
      <colorScale>
        <cfvo type="num" val="1"/>
        <cfvo type="num" val="3"/>
        <cfvo type="num" val="9"/>
        <color rgb="FF007E39"/>
        <color rgb="FFFFC000"/>
        <color rgb="FFFD1313"/>
      </colorScale>
    </cfRule>
    <cfRule type="colorScale" priority="18">
      <colorScale>
        <cfvo type="num" val="0"/>
        <cfvo type="num" val="3"/>
        <cfvo type="num" val="9"/>
        <color rgb="FF007E39"/>
        <color rgb="FFFFFF00"/>
        <color rgb="FFC00000"/>
      </colorScale>
    </cfRule>
  </conditionalFormatting>
  <conditionalFormatting sqref="I153">
    <cfRule type="colorScale" priority="13">
      <colorScale>
        <cfvo type="num" val="2"/>
        <cfvo type="num" val="3"/>
        <cfvo type="num" val="9"/>
        <color rgb="FF007E39"/>
        <color rgb="FFFFC000"/>
        <color rgb="FFFD1313"/>
      </colorScale>
    </cfRule>
    <cfRule type="colorScale" priority="14">
      <colorScale>
        <cfvo type="num" val="1"/>
        <cfvo type="num" val="3"/>
        <cfvo type="num" val="9"/>
        <color rgb="FF007E39"/>
        <color rgb="FFFFC000"/>
        <color rgb="FFFD1313"/>
      </colorScale>
    </cfRule>
    <cfRule type="colorScale" priority="15">
      <colorScale>
        <cfvo type="num" val="0"/>
        <cfvo type="num" val="3"/>
        <cfvo type="num" val="9"/>
        <color rgb="FF007E39"/>
        <color rgb="FFFFFF00"/>
        <color rgb="FFC00000"/>
      </colorScale>
    </cfRule>
  </conditionalFormatting>
  <conditionalFormatting sqref="I154">
    <cfRule type="colorScale" priority="12">
      <colorScale>
        <cfvo type="num" val="0"/>
        <cfvo type="num" val="3"/>
        <cfvo type="num" val="9"/>
        <color rgb="FF007E39"/>
        <color rgb="FFFFFF00"/>
        <color rgb="FFC00000"/>
      </colorScale>
    </cfRule>
    <cfRule type="colorScale" priority="11">
      <colorScale>
        <cfvo type="num" val="1"/>
        <cfvo type="num" val="3"/>
        <cfvo type="num" val="9"/>
        <color rgb="FF007E39"/>
        <color rgb="FFFFC000"/>
        <color rgb="FFFD1313"/>
      </colorScale>
    </cfRule>
    <cfRule type="colorScale" priority="10">
      <colorScale>
        <cfvo type="num" val="2"/>
        <cfvo type="num" val="3"/>
        <cfvo type="num" val="9"/>
        <color rgb="FF007E39"/>
        <color rgb="FFFFC000"/>
        <color rgb="FFFD1313"/>
      </colorScale>
    </cfRule>
  </conditionalFormatting>
  <conditionalFormatting sqref="I157">
    <cfRule type="colorScale" priority="7">
      <colorScale>
        <cfvo type="num" val="1"/>
        <cfvo type="num" val="3"/>
        <cfvo type="num" val="9"/>
        <color rgb="FF007E39"/>
        <color rgb="FFFFC000"/>
        <color rgb="FFFD1313"/>
      </colorScale>
    </cfRule>
    <cfRule type="colorScale" priority="8">
      <colorScale>
        <cfvo type="num" val="0"/>
        <cfvo type="num" val="3"/>
        <cfvo type="num" val="9"/>
        <color rgb="FF007E39"/>
        <color rgb="FFFFFF00"/>
        <color rgb="FFC00000"/>
      </colorScale>
    </cfRule>
    <cfRule type="colorScale" priority="6">
      <colorScale>
        <cfvo type="num" val="2"/>
        <cfvo type="num" val="3"/>
        <cfvo type="num" val="9"/>
        <color rgb="FF007E39"/>
        <color rgb="FFFFC000"/>
        <color rgb="FFFD1313"/>
      </colorScale>
    </cfRule>
  </conditionalFormatting>
  <conditionalFormatting sqref="I160">
    <cfRule type="colorScale" priority="2">
      <colorScale>
        <cfvo type="num" val="2"/>
        <cfvo type="num" val="3"/>
        <cfvo type="num" val="9"/>
        <color rgb="FF007E39"/>
        <color rgb="FFFFC000"/>
        <color rgb="FFFD1313"/>
      </colorScale>
    </cfRule>
    <cfRule type="colorScale" priority="3">
      <colorScale>
        <cfvo type="num" val="1"/>
        <cfvo type="num" val="3"/>
        <cfvo type="num" val="9"/>
        <color rgb="FF007E39"/>
        <color rgb="FFFFC000"/>
        <color rgb="FFFD1313"/>
      </colorScale>
    </cfRule>
    <cfRule type="colorScale" priority="4">
      <colorScale>
        <cfvo type="num" val="0"/>
        <cfvo type="num" val="3"/>
        <cfvo type="num" val="9"/>
        <color rgb="FF007E39"/>
        <color rgb="FFFFFF00"/>
        <color rgb="FFC00000"/>
      </colorScale>
    </cfRule>
  </conditionalFormatting>
  <conditionalFormatting sqref="J4:J5 J13 J16:J18 J20:J21 J23 J27 J30 J33 J37 J39:J40 J45 J52 J56 J59 J61 J64 J69 J71 J73 J81 J83 J86 J101 J104:J106 J108:J110 J113:J117 J119 J121 J123 J125 J128 J132:J133 J135:J136 J143">
    <cfRule type="cellIs" dxfId="16" priority="79" operator="between">
      <formula>1</formula>
      <formula>2</formula>
    </cfRule>
  </conditionalFormatting>
  <conditionalFormatting sqref="J8">
    <cfRule type="cellIs" dxfId="15" priority="77" operator="between">
      <formula>1</formula>
      <formula>2</formula>
    </cfRule>
  </conditionalFormatting>
  <conditionalFormatting sqref="J11">
    <cfRule type="cellIs" dxfId="14" priority="75" operator="between">
      <formula>1</formula>
      <formula>2</formula>
    </cfRule>
  </conditionalFormatting>
  <conditionalFormatting sqref="J43">
    <cfRule type="cellIs" dxfId="13" priority="71" operator="between">
      <formula>1</formula>
      <formula>2</formula>
    </cfRule>
  </conditionalFormatting>
  <conditionalFormatting sqref="J47">
    <cfRule type="cellIs" dxfId="12" priority="67" operator="between">
      <formula>1</formula>
      <formula>2</formula>
    </cfRule>
  </conditionalFormatting>
  <conditionalFormatting sqref="J49:J50">
    <cfRule type="cellIs" dxfId="11" priority="63" operator="between">
      <formula>1</formula>
      <formula>2</formula>
    </cfRule>
  </conditionalFormatting>
  <conditionalFormatting sqref="J76">
    <cfRule type="cellIs" dxfId="10" priority="59" operator="between">
      <formula>1</formula>
      <formula>2</formula>
    </cfRule>
  </conditionalFormatting>
  <conditionalFormatting sqref="J78:J79">
    <cfRule type="cellIs" dxfId="9" priority="55" operator="between">
      <formula>1</formula>
      <formula>2</formula>
    </cfRule>
  </conditionalFormatting>
  <conditionalFormatting sqref="J89:J92">
    <cfRule type="cellIs" dxfId="8" priority="51" operator="between">
      <formula>1</formula>
      <formula>2</formula>
    </cfRule>
  </conditionalFormatting>
  <conditionalFormatting sqref="J94:J97">
    <cfRule type="cellIs" dxfId="7" priority="47" operator="between">
      <formula>1</formula>
      <formula>2</formula>
    </cfRule>
  </conditionalFormatting>
  <conditionalFormatting sqref="J99">
    <cfRule type="cellIs" dxfId="6" priority="43" operator="between">
      <formula>1</formula>
      <formula>2</formula>
    </cfRule>
  </conditionalFormatting>
  <conditionalFormatting sqref="J138:J139">
    <cfRule type="cellIs" dxfId="5" priority="36" operator="between">
      <formula>1</formula>
      <formula>2</formula>
    </cfRule>
  </conditionalFormatting>
  <conditionalFormatting sqref="J141">
    <cfRule type="cellIs" dxfId="4" priority="32" operator="between">
      <formula>1</formula>
      <formula>2</formula>
    </cfRule>
  </conditionalFormatting>
  <conditionalFormatting sqref="J145:J147">
    <cfRule type="cellIs" dxfId="3" priority="25" operator="between">
      <formula>1</formula>
      <formula>2</formula>
    </cfRule>
  </conditionalFormatting>
  <conditionalFormatting sqref="J150:J154">
    <cfRule type="cellIs" dxfId="2" priority="9" operator="between">
      <formula>1</formula>
      <formula>2</formula>
    </cfRule>
  </conditionalFormatting>
  <conditionalFormatting sqref="J157">
    <cfRule type="cellIs" dxfId="1" priority="5" operator="between">
      <formula>1</formula>
      <formula>2</formula>
    </cfRule>
  </conditionalFormatting>
  <conditionalFormatting sqref="J160">
    <cfRule type="cellIs" dxfId="0" priority="1" operator="between">
      <formula>1</formula>
      <formula>2</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Matriz_Riesgos_7mpios_Op_Log</vt:lpstr>
      <vt:lpstr>Valoración riesgos</vt:lpstr>
      <vt:lpstr>Lista</vt:lpstr>
      <vt:lpstr>0. Ejemplo Convocatoria 002</vt:lpstr>
      <vt:lpstr>0. Ejemplo Convocatoria 007</vt:lpstr>
      <vt:lpstr>0. Ejemplo Convocatoria 004 </vt:lpstr>
      <vt:lpstr>Hoja1</vt:lpstr>
      <vt:lpstr>0. Ejemplo riesgos mpio Crédito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Patricia Cadena Duque</dc:creator>
  <cp:keywords/>
  <dc:description/>
  <cp:lastModifiedBy>jean carlo</cp:lastModifiedBy>
  <cp:revision/>
  <dcterms:created xsi:type="dcterms:W3CDTF">2023-07-18T20:03:13Z</dcterms:created>
  <dcterms:modified xsi:type="dcterms:W3CDTF">2023-09-26T20:18:00Z</dcterms:modified>
  <cp:category/>
  <cp:contentStatus/>
</cp:coreProperties>
</file>