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dri\OneDrive\Escritorio\FIDUPREVISORA\Estudios de Mercado\EM 004 2025_MANTENIMIENTO AIRES ACONDICIONADOS\"/>
    </mc:Choice>
  </mc:AlternateContent>
  <xr:revisionPtr revIDLastSave="0" documentId="13_ncr:1_{3DB42BAB-2E81-484B-8ADC-30135DD8DFA5}" xr6:coauthVersionLast="47" xr6:coauthVersionMax="47" xr10:uidLastSave="{00000000-0000-0000-0000-000000000000}"/>
  <bookViews>
    <workbookView xWindow="-108" yWindow="-108" windowWidth="23256" windowHeight="12456" xr2:uid="{79D56BCE-B613-4B4D-A064-F1393EF75139}"/>
  </bookViews>
  <sheets>
    <sheet name="MTTO PREVENTIVO" sheetId="2" r:id="rId1"/>
    <sheet name="BOLSA DE REPUESTOS" sheetId="1" r:id="rId2"/>
    <sheet name="ADQUISI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4" i="2"/>
  <c r="G5" i="2"/>
  <c r="G6" i="2"/>
  <c r="G7" i="2"/>
  <c r="G8" i="2"/>
  <c r="G9" i="2"/>
  <c r="G10" i="2"/>
  <c r="G11" i="2"/>
  <c r="G12" i="2"/>
  <c r="G13" i="2"/>
  <c r="G3" i="2"/>
  <c r="E17" i="3"/>
  <c r="D17" i="3"/>
  <c r="C17" i="3"/>
  <c r="C5" i="3"/>
  <c r="E3" i="3"/>
  <c r="E13" i="3"/>
  <c r="E11" i="3"/>
  <c r="E9" i="3"/>
  <c r="C14" i="3"/>
  <c r="D14" i="3"/>
  <c r="E12" i="3"/>
  <c r="E10" i="3"/>
  <c r="D5" i="3"/>
  <c r="E4" i="3"/>
  <c r="F51" i="2"/>
  <c r="F14" i="2"/>
  <c r="C51" i="2"/>
  <c r="C14" i="2"/>
  <c r="E5" i="3" l="1"/>
  <c r="E14" i="3"/>
  <c r="G14" i="2"/>
  <c r="G54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</futureMetadata>
  <valueMetadata count="1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</valueMetadata>
</metadata>
</file>

<file path=xl/sharedStrings.xml><?xml version="1.0" encoding="utf-8"?>
<sst xmlns="http://schemas.openxmlformats.org/spreadsheetml/2006/main" count="220" uniqueCount="116">
  <si>
    <t>DESCRIPCIÓN</t>
  </si>
  <si>
    <t>UNID.</t>
  </si>
  <si>
    <t xml:space="preserve">VALOR UNITARIO </t>
  </si>
  <si>
    <t>(Incluido IVA) EN PESOS</t>
  </si>
  <si>
    <t>Aire acondicionado tipo Mini split, Marca: Blueline, Capacidad: 24.000 BTU, Modelo: MS-2410F2</t>
  </si>
  <si>
    <t>Aire acondicionado tipo Cassette, Marca: York, Capacidad: 24.000 BTU, Modelo: YNDA24FS-EDT</t>
  </si>
  <si>
    <t>Aire acondicionado tipo Mini split, Marca: Blueline, Capacidad: 36.000 BTU, Modelo: MS-301DF2</t>
  </si>
  <si>
    <t>Aire acondicionado tipo Mini split, Marca: Samsung, Capacidad: 24.000 BTU, Modelo: AR24RVFHCWKN</t>
  </si>
  <si>
    <t xml:space="preserve">Aire acondicionado tipo Mini split, Marca: Multizone, Capacidad: 24.000 BTU, Modelo: MS24C2DC3 </t>
  </si>
  <si>
    <t>Aire acondicionado tipo Mini split, Marca: Multizone, Capacidad: 24.000 BTU, Modelo: MS-2410G2</t>
  </si>
  <si>
    <t>Aire acondicionado tipo Cassette, Marca: York, Capacidad: 55.000 BTU, Modelo: YMKFXC055BBH-B-X</t>
  </si>
  <si>
    <t>Aire acondicionado tipo Mini split, Marca: Starlight, Capacidad: 36.000 BTU, Modelo: MSG-36CR</t>
  </si>
  <si>
    <t>BARRANQUILLA</t>
  </si>
  <si>
    <t>MONTERÍA</t>
  </si>
  <si>
    <t>Aire acondicionado tipo Mini Split, Marca: Daikin, Capacidad: 12.000 BTU, Modelo: FT-N12CL216</t>
  </si>
  <si>
    <t>Aire acondicionado tipo Mini Split, Marca: Innovair, Capacidad: 24.000 BTU, Modelo: WOE24C2DB1</t>
  </si>
  <si>
    <t>Aire acondicionado tipo Central, Marca: Blueline, Capacidad: 60.000 BTU, Modelo: MAN6013A1</t>
  </si>
  <si>
    <t>Aire acondicionado tipo Mini split, Marca: Lennox, Capacidad: 24.000 BTU</t>
  </si>
  <si>
    <t>Aire acondicionado tipo Central, Marca: Blueline, Capacidad: 60.000 BTU, Modelo: TMBE060</t>
  </si>
  <si>
    <t>Aire acondicionado tipo Central, Marca: Midea, Capacidad: 60.000, Modelo: MBC-60CWNI-N</t>
  </si>
  <si>
    <t>Aire acondicionado tipo Mini Split, Marca: Midea, Capacidad: 12.000 BTU, Modelo: MSAFB-11CRN1-NC1</t>
  </si>
  <si>
    <t>RIOHACHA</t>
  </si>
  <si>
    <t>BUCARAMANGA</t>
  </si>
  <si>
    <t>Aire acondicionado tipo Mini Split, Marca: Blueline, Capacidad: 24.000 BTU, Modelo: MSI-2416D2</t>
  </si>
  <si>
    <t>IBAGUÉ</t>
  </si>
  <si>
    <t>Aire acondicionado tipo Mini Split, Marca: Daikin, Capacidad: 24.000 BTU, Modelo: FT-N24CL216</t>
  </si>
  <si>
    <t>SINCELEJO</t>
  </si>
  <si>
    <t>Aire acondicionado tipo Mini Split, Marca: Blueline, Capacidad: 24.000 BTU, Modelo: MS-2410F2</t>
  </si>
  <si>
    <t>SANTA MARTA</t>
  </si>
  <si>
    <t>CARTAGENA</t>
  </si>
  <si>
    <t>Aire acondicionado tipo Mini Split, Marca: Confort fresh, Capacidad: 12.000 BTU, Modelo: ESM12</t>
  </si>
  <si>
    <t>Aire acondicionado tipo Cassette, Marca: York, Capacidad: 60.000 BTU, Modelo: YKFE60BXTM.M.R1</t>
  </si>
  <si>
    <t>Aire acondicionado tipo Mini Split, Marca: Confort fresh, Capacidad: 18.000 BTU, Modelo: ESM18</t>
  </si>
  <si>
    <t>CALI</t>
  </si>
  <si>
    <t>Aire acondicionado tipo Mini Split, Marca: Daikin, Capacidad: 24.000 BTU, Modelo: 65041</t>
  </si>
  <si>
    <t>Aire acondicionado tipo Mini Split, Marca: Daikin, Capacidad: 12.000 BTU, Modelo: 0975</t>
  </si>
  <si>
    <t>MEDELLIN</t>
  </si>
  <si>
    <t>PEREIRA</t>
  </si>
  <si>
    <t>Aire acondicionado tipo Mini Split, Marca: York, Capacidad: 12.000 BTU, Modelo: YH9FXC12BAH-FX</t>
  </si>
  <si>
    <t>Aire acondicionado tipo Mini Split, Marca: Daikin, Capacidad: 24.000 BTU, Modelo: FTKS24RL216</t>
  </si>
  <si>
    <t>VILLAVICENCIO</t>
  </si>
  <si>
    <t>Aire acondicionado tipo Mini split, Marca: Midea, Capacidad: 12.000 BTU, Modelo: msafb-12cr</t>
  </si>
  <si>
    <t>Aire acondicionado tipo Paquete Cond. Agua fría, Marca: Lennox, Capacidad: 10 TON, Modelo: KCA120S4BN</t>
  </si>
  <si>
    <t>Aire acondicionado tipo Paquete Cond. Agua fría, Marca: Lennox, Capacidad: 15 TON, Modelo: KCA180S4N1Y</t>
  </si>
  <si>
    <t>Aire acondicionado tipo Paquete Cond. Agua fria, Marca: Energy Systems, Capacidad: 48.000 BTU - 4 TR, Modelo: HE048-IH2C</t>
  </si>
  <si>
    <t>BOGOTÁ</t>
  </si>
  <si>
    <t>VALOR UNITARIO 
(Incluido IVA)</t>
  </si>
  <si>
    <t>IMAGEN DE REFERENCIA</t>
  </si>
  <si>
    <t>VALOR TOTAL 
(Incluido IVA)</t>
  </si>
  <si>
    <t>VALOR TOTAL</t>
  </si>
  <si>
    <t>CANTIDAD DE EQUIPOS</t>
  </si>
  <si>
    <t>RONDAS DE MTTO.</t>
  </si>
  <si>
    <t>Trimestral</t>
  </si>
  <si>
    <t>Bimestral</t>
  </si>
  <si>
    <t>CONTROL REMOTO</t>
  </si>
  <si>
    <t>UND</t>
  </si>
  <si>
    <t>KG</t>
  </si>
  <si>
    <t>CAPACITOR DE MARCHA DE 80 MFD</t>
  </si>
  <si>
    <t>REFRIGERANTE R410A</t>
  </si>
  <si>
    <t>CONTACTOR DE 2 POLOS A 24 VOLTIOS</t>
  </si>
  <si>
    <t>SENSOR DE TEMPERATURA</t>
  </si>
  <si>
    <t>CILINDRO DE NITRÓGENO</t>
  </si>
  <si>
    <t>CILINDRO DE REFRIGERANTE R410A</t>
  </si>
  <si>
    <t>CORREA</t>
  </si>
  <si>
    <t>TERMOSTATO DIGITAL</t>
  </si>
  <si>
    <t>FILTRO DE POLVO AL 35%</t>
  </si>
  <si>
    <t>REJILLA DE SUMINISTRO 12 x 12, COLOR BLANCO</t>
  </si>
  <si>
    <t>REJILLA DE RETORNO 24 x 24, COLOR BLANCO</t>
  </si>
  <si>
    <t>REJILLA DE RETORNO 12 x 12, COLOR BLANCO</t>
  </si>
  <si>
    <t>SUMINISTRO Y MANTENIMIENTO CORRECTIVO LIMPIEZA GENERAL BOLBA DE DRENAJE DE LOS AIRES ACONDICIONADOS</t>
  </si>
  <si>
    <t>ML</t>
  </si>
  <si>
    <t>PEGAMENTO INDUSTRIAL</t>
  </si>
  <si>
    <t>GALON</t>
  </si>
  <si>
    <t>FILTRO SECADOR 5/8"</t>
  </si>
  <si>
    <t>COMPRESOR</t>
  </si>
  <si>
    <t>CONDENSADOR</t>
  </si>
  <si>
    <t>BOMBA DE DRENAJE</t>
  </si>
  <si>
    <t>ALETAS DEL CONDENSADOR</t>
  </si>
  <si>
    <t>VALVULA DE SERVICIO PARA REFRIGERANTE</t>
  </si>
  <si>
    <t>CONEXIONES DE COBRA PARA REFRIGERANTE</t>
  </si>
  <si>
    <t>CONJUNTO DE MANGUERAS PARA CARGA DE REFRIGERANTE</t>
  </si>
  <si>
    <t>DETECTOR DE FIGAS DEL REFRIGERANTE</t>
  </si>
  <si>
    <t>PLACA ELECTRONICA O TARJETA DE CONTROL</t>
  </si>
  <si>
    <t>AMORTIGUADORES DE VIBRACIÓN</t>
  </si>
  <si>
    <t>BOBINA EVAPORADORA</t>
  </si>
  <si>
    <t>MOTOR DEL VENTILADOR</t>
  </si>
  <si>
    <t>VALVULA DE EXPANSION</t>
  </si>
  <si>
    <t>MOTOR DEL VENTILADOR DEL CONDENSADOR</t>
  </si>
  <si>
    <t>CINTA FOIL</t>
  </si>
  <si>
    <t>ACEITE PARA COMPRESORES</t>
  </si>
  <si>
    <t>COMPONENTE DE DRENO</t>
  </si>
  <si>
    <t>VALOR TOTAL CON INSTALACIÓN
(Incluido IVA)</t>
  </si>
  <si>
    <t>RACK Y SERVICIO AL CLIENTE</t>
  </si>
  <si>
    <t>RACK</t>
  </si>
  <si>
    <t>RACK 6</t>
  </si>
  <si>
    <t>SALA DE JUNTAS 6, OFICINA 206</t>
  </si>
  <si>
    <t>Aire acondicionado tipo Mini split, tecnologia INVERTER, Capacidad: 12.000 BTU, Eficiencia energetica REEE: 15 - 20, Refrigerante R410a, Voltaje 220V, Frecuencia nominal (Hz) 60, Corriente (A) 5-10.</t>
  </si>
  <si>
    <t xml:space="preserve">Aire acondicionado tipo Mini split, tecnologia INVERTER, Capacidad 24.000 BTU,  Eficiencia energetica REEE: 15 - 20, Refrigerante R410a, Voltaje 220V, Frecuencia nominal (Hz) 60, Corriente (A) 5 - 10. </t>
  </si>
  <si>
    <t>TUBERIA DE COBRA 1/2"</t>
  </si>
  <si>
    <t>PERIODICIDAD</t>
  </si>
  <si>
    <t>TUBERIA DE COBRE 7/8"</t>
  </si>
  <si>
    <t>TUBERIA DE COBRE 3/4"</t>
  </si>
  <si>
    <t>TUBERIA DE COBRE 5/8"</t>
  </si>
  <si>
    <t>TUBERIA DE COBRE 1/4"</t>
  </si>
  <si>
    <t>FILTRO SECADOR 3/8"</t>
  </si>
  <si>
    <t>SOLDADURA DE PLATA</t>
  </si>
  <si>
    <t>MM</t>
  </si>
  <si>
    <t>CODO DE COBRE 1/2"</t>
  </si>
  <si>
    <t>CODO DE COBRE 7/8"</t>
  </si>
  <si>
    <t>CODO DE COBRE 3/4"</t>
  </si>
  <si>
    <t>CODO DE COBRE 5/8"</t>
  </si>
  <si>
    <t>CODO DE COBRE 1/4"</t>
  </si>
  <si>
    <t>REFRIGERANTE R22</t>
  </si>
  <si>
    <t>BASE METALICA PARA UNIDAD CONDENSADORA TIPO MINI SPLIT</t>
  </si>
  <si>
    <t xml:space="preserve">BASE METALICA PARA UNIDADES EVAPORADORAS TIPO CASSETTE O PISO TECHO </t>
  </si>
  <si>
    <t>BASE METALICA PARA UNIDAD CONDENSADORA TIPO CASSETTE O PISO TECHO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</si>
</sst>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\ * #,##0.00_-;\-&quot;$&quot;\ * #,##0.00_-;_-&quot;$&quot;\ * &quot;-&quot;??_-;_-@_-"/>
  </numFmts>
  <fonts count="6" x14ac:knownFonts="1">
    <font>
      <sz val="11"/>
      <color theme="1"/>
      <name val="Aptos Narrow"/>
      <family val="2"/>
      <scheme val="minor"/>
    </font>
    <font>
      <b/>
      <sz val="8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vertical="center"/>
    </xf>
    <xf numFmtId="44" fontId="0" fillId="3" borderId="1" xfId="0" applyNumberFormat="1" applyFill="1" applyBorder="1" applyAlignment="1">
      <alignment vertical="center"/>
    </xf>
    <xf numFmtId="44" fontId="1" fillId="2" borderId="1" xfId="1" applyFont="1" applyFill="1" applyBorder="1" applyAlignment="1">
      <alignment vertical="center"/>
    </xf>
    <xf numFmtId="44" fontId="0" fillId="0" borderId="1" xfId="0" applyNumberFormat="1" applyBorder="1"/>
    <xf numFmtId="0" fontId="0" fillId="0" borderId="0" xfId="0" applyAlignment="1">
      <alignment vertical="center"/>
    </xf>
    <xf numFmtId="44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6">
  <rv s="0">
    <v>0</v>
    <v>5</v>
  </rv>
  <rv s="0">
    <v>1</v>
    <v>5</v>
  </rv>
  <rv s="0">
    <v>2</v>
    <v>5</v>
  </rv>
  <rv s="0">
    <v>3</v>
    <v>5</v>
  </rv>
  <rv s="1">
    <v>4</v>
    <v>5</v>
    <v>Imagen de la pantalla de un celular con letras
Descripción generada automáticamente con confianza media</v>
  </rv>
  <rv s="0">
    <v>5</v>
    <v>5</v>
  </rv>
  <rv s="0">
    <v>6</v>
    <v>5</v>
  </rv>
  <rv s="1">
    <v>7</v>
    <v>5</v>
    <v>Imagen que contiene aparato, hombre
Descripción generada automáticamente</v>
  </rv>
  <rv s="0">
    <v>8</v>
    <v>5</v>
  </rv>
  <rv s="0">
    <v>9</v>
    <v>5</v>
  </rv>
  <rv s="1">
    <v>10</v>
    <v>5</v>
    <v>Horno de microondas
Descripción generada automáticamente con confianza baja</v>
  </rv>
  <rv s="0">
    <v>11</v>
    <v>5</v>
  </rv>
  <rv s="1">
    <v>12</v>
    <v>5</v>
    <v>Imagen de la pantalla de un celular
Descripción generada automáticamente con confianza media</v>
  </rv>
  <rv s="1">
    <v>13</v>
    <v>5</v>
    <v>Interfaz de usuario gráfica
Descripción generada automáticamente</v>
  </rv>
  <rv s="0">
    <v>14</v>
    <v>5</v>
  </rv>
  <rv s="1">
    <v>15</v>
    <v>5</v>
    <v>Un aparato electrónico
Descripción generada automáticamente con confianza baja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F4E9-3A60-4404-9D50-5D3631CB2052}">
  <dimension ref="A1:H54"/>
  <sheetViews>
    <sheetView showGridLines="0" tabSelected="1" workbookViewId="0">
      <selection activeCell="A3" sqref="A3"/>
    </sheetView>
  </sheetViews>
  <sheetFormatPr baseColWidth="10" defaultRowHeight="14.4" x14ac:dyDescent="0.3"/>
  <cols>
    <col min="1" max="1" width="55" customWidth="1"/>
    <col min="2" max="2" width="18.88671875" customWidth="1"/>
    <col min="3" max="5" width="11.33203125" style="1" customWidth="1"/>
    <col min="6" max="7" width="18.88671875" customWidth="1"/>
  </cols>
  <sheetData>
    <row r="1" spans="1:8" ht="32.4" customHeight="1" x14ac:dyDescent="0.3">
      <c r="A1" s="9" t="s">
        <v>0</v>
      </c>
      <c r="B1" s="9" t="s">
        <v>47</v>
      </c>
      <c r="C1" s="11" t="s">
        <v>50</v>
      </c>
      <c r="D1" s="11" t="s">
        <v>99</v>
      </c>
      <c r="E1" s="11" t="s">
        <v>51</v>
      </c>
      <c r="F1" s="11" t="s">
        <v>46</v>
      </c>
      <c r="G1" s="11" t="s">
        <v>48</v>
      </c>
    </row>
    <row r="2" spans="1:8" x14ac:dyDescent="0.3">
      <c r="A2" s="27" t="s">
        <v>45</v>
      </c>
      <c r="B2" s="28"/>
      <c r="C2" s="28"/>
      <c r="D2" s="28"/>
      <c r="E2" s="28"/>
      <c r="F2" s="28"/>
      <c r="G2" s="29"/>
      <c r="H2" s="10"/>
    </row>
    <row r="3" spans="1:8" ht="63" customHeight="1" x14ac:dyDescent="0.3">
      <c r="A3" s="3" t="s">
        <v>42</v>
      </c>
      <c r="B3" s="4" t="e" vm="1">
        <v>#VALUE!</v>
      </c>
      <c r="C3" s="2">
        <v>1</v>
      </c>
      <c r="D3" s="2" t="s">
        <v>52</v>
      </c>
      <c r="E3" s="2">
        <v>3</v>
      </c>
      <c r="F3" s="12"/>
      <c r="G3" s="12">
        <f>F3*E3*C3</f>
        <v>0</v>
      </c>
      <c r="H3" s="10"/>
    </row>
    <row r="4" spans="1:8" ht="63" customHeight="1" x14ac:dyDescent="0.3">
      <c r="A4" s="3" t="s">
        <v>43</v>
      </c>
      <c r="B4" s="4" t="e" vm="2">
        <v>#VALUE!</v>
      </c>
      <c r="C4" s="2">
        <v>1</v>
      </c>
      <c r="D4" s="2" t="s">
        <v>52</v>
      </c>
      <c r="E4" s="2">
        <v>3</v>
      </c>
      <c r="F4" s="12"/>
      <c r="G4" s="12">
        <f t="shared" ref="G4:G13" si="0">F4*E4*C4</f>
        <v>0</v>
      </c>
      <c r="H4" s="10"/>
    </row>
    <row r="5" spans="1:8" ht="63" customHeight="1" x14ac:dyDescent="0.3">
      <c r="A5" s="3" t="s">
        <v>4</v>
      </c>
      <c r="B5" s="4" t="e" vm="3">
        <v>#VALUE!</v>
      </c>
      <c r="C5" s="2">
        <v>1</v>
      </c>
      <c r="D5" s="2" t="s">
        <v>52</v>
      </c>
      <c r="E5" s="2">
        <v>3</v>
      </c>
      <c r="F5" s="12"/>
      <c r="G5" s="12">
        <f t="shared" si="0"/>
        <v>0</v>
      </c>
      <c r="H5" s="10"/>
    </row>
    <row r="6" spans="1:8" ht="63" customHeight="1" x14ac:dyDescent="0.3">
      <c r="A6" s="3" t="s">
        <v>5</v>
      </c>
      <c r="B6" s="4" t="e" vm="4">
        <v>#VALUE!</v>
      </c>
      <c r="C6" s="2">
        <v>1</v>
      </c>
      <c r="D6" s="2" t="s">
        <v>52</v>
      </c>
      <c r="E6" s="2">
        <v>3</v>
      </c>
      <c r="F6" s="12"/>
      <c r="G6" s="12">
        <f t="shared" si="0"/>
        <v>0</v>
      </c>
      <c r="H6" s="10"/>
    </row>
    <row r="7" spans="1:8" ht="63" customHeight="1" x14ac:dyDescent="0.3">
      <c r="A7" s="3" t="s">
        <v>6</v>
      </c>
      <c r="B7" s="4" t="e" vm="3">
        <v>#VALUE!</v>
      </c>
      <c r="C7" s="2">
        <v>1</v>
      </c>
      <c r="D7" s="2" t="s">
        <v>52</v>
      </c>
      <c r="E7" s="2">
        <v>3</v>
      </c>
      <c r="F7" s="12"/>
      <c r="G7" s="12">
        <f t="shared" si="0"/>
        <v>0</v>
      </c>
      <c r="H7" s="10"/>
    </row>
    <row r="8" spans="1:8" ht="63" customHeight="1" x14ac:dyDescent="0.3">
      <c r="A8" s="3" t="s">
        <v>7</v>
      </c>
      <c r="B8" s="4" t="e" vm="5">
        <v>#VALUE!</v>
      </c>
      <c r="C8" s="2">
        <v>2</v>
      </c>
      <c r="D8" s="2" t="s">
        <v>52</v>
      </c>
      <c r="E8" s="2">
        <v>3</v>
      </c>
      <c r="F8" s="12"/>
      <c r="G8" s="12">
        <f t="shared" si="0"/>
        <v>0</v>
      </c>
      <c r="H8" s="10"/>
    </row>
    <row r="9" spans="1:8" ht="63" customHeight="1" x14ac:dyDescent="0.3">
      <c r="A9" s="3" t="s">
        <v>8</v>
      </c>
      <c r="B9" s="4" t="e" vm="6">
        <v>#VALUE!</v>
      </c>
      <c r="C9" s="2">
        <v>6</v>
      </c>
      <c r="D9" s="2" t="s">
        <v>52</v>
      </c>
      <c r="E9" s="2">
        <v>3</v>
      </c>
      <c r="F9" s="12"/>
      <c r="G9" s="12">
        <f t="shared" si="0"/>
        <v>0</v>
      </c>
      <c r="H9" s="10"/>
    </row>
    <row r="10" spans="1:8" ht="63" customHeight="1" x14ac:dyDescent="0.3">
      <c r="A10" s="3" t="s">
        <v>9</v>
      </c>
      <c r="B10" s="4" t="e" vm="6">
        <v>#VALUE!</v>
      </c>
      <c r="C10" s="2">
        <v>1</v>
      </c>
      <c r="D10" s="2" t="s">
        <v>52</v>
      </c>
      <c r="E10" s="2">
        <v>3</v>
      </c>
      <c r="F10" s="12"/>
      <c r="G10" s="12">
        <f t="shared" si="0"/>
        <v>0</v>
      </c>
      <c r="H10" s="10"/>
    </row>
    <row r="11" spans="1:8" ht="63" customHeight="1" x14ac:dyDescent="0.3">
      <c r="A11" s="3" t="s">
        <v>10</v>
      </c>
      <c r="B11" s="4" t="e" vm="7">
        <v>#VALUE!</v>
      </c>
      <c r="C11" s="2">
        <v>1</v>
      </c>
      <c r="D11" s="2" t="s">
        <v>52</v>
      </c>
      <c r="E11" s="2">
        <v>3</v>
      </c>
      <c r="F11" s="12"/>
      <c r="G11" s="12">
        <f t="shared" si="0"/>
        <v>0</v>
      </c>
      <c r="H11" s="10"/>
    </row>
    <row r="12" spans="1:8" ht="63" customHeight="1" x14ac:dyDescent="0.3">
      <c r="A12" s="3" t="s">
        <v>11</v>
      </c>
      <c r="B12" s="4" t="e" vm="8">
        <v>#VALUE!</v>
      </c>
      <c r="C12" s="2">
        <v>1</v>
      </c>
      <c r="D12" s="2" t="s">
        <v>52</v>
      </c>
      <c r="E12" s="2">
        <v>3</v>
      </c>
      <c r="F12" s="12"/>
      <c r="G12" s="12">
        <f t="shared" si="0"/>
        <v>0</v>
      </c>
      <c r="H12" s="10"/>
    </row>
    <row r="13" spans="1:8" ht="63" customHeight="1" x14ac:dyDescent="0.3">
      <c r="A13" s="3" t="s">
        <v>41</v>
      </c>
      <c r="B13" s="4" t="e" vm="9">
        <v>#VALUE!</v>
      </c>
      <c r="C13" s="2">
        <v>2</v>
      </c>
      <c r="D13" s="2" t="s">
        <v>52</v>
      </c>
      <c r="E13" s="2">
        <v>3</v>
      </c>
      <c r="F13" s="12"/>
      <c r="G13" s="12">
        <f t="shared" si="0"/>
        <v>0</v>
      </c>
      <c r="H13" s="10"/>
    </row>
    <row r="14" spans="1:8" ht="17.399999999999999" customHeight="1" x14ac:dyDescent="0.3">
      <c r="A14" s="5"/>
      <c r="B14" s="6"/>
      <c r="C14" s="7">
        <f>SUM(C3:C13)</f>
        <v>18</v>
      </c>
      <c r="D14" s="7"/>
      <c r="E14" s="7"/>
      <c r="F14" s="13">
        <f>SUM(F3:F13)</f>
        <v>0</v>
      </c>
      <c r="G14" s="13">
        <f>SUM(G3:G13)</f>
        <v>0</v>
      </c>
      <c r="H14" s="10"/>
    </row>
    <row r="15" spans="1:8" x14ac:dyDescent="0.3">
      <c r="H15" s="10"/>
    </row>
    <row r="16" spans="1:8" ht="33" customHeight="1" x14ac:dyDescent="0.3">
      <c r="A16" s="9" t="s">
        <v>0</v>
      </c>
      <c r="B16" s="9" t="s">
        <v>47</v>
      </c>
      <c r="C16" s="11" t="s">
        <v>50</v>
      </c>
      <c r="D16" s="11" t="s">
        <v>51</v>
      </c>
      <c r="E16" s="11"/>
      <c r="F16" s="11" t="s">
        <v>46</v>
      </c>
      <c r="G16" s="11" t="s">
        <v>48</v>
      </c>
      <c r="H16" s="10"/>
    </row>
    <row r="17" spans="1:8" x14ac:dyDescent="0.3">
      <c r="A17" s="8" t="s">
        <v>12</v>
      </c>
      <c r="B17" s="8"/>
      <c r="C17" s="8"/>
      <c r="D17" s="8"/>
      <c r="E17" s="8"/>
      <c r="F17" s="8"/>
      <c r="G17" s="8"/>
      <c r="H17" s="10"/>
    </row>
    <row r="18" spans="1:8" ht="63" customHeight="1" x14ac:dyDescent="0.3">
      <c r="A18" s="3" t="s">
        <v>19</v>
      </c>
      <c r="B18" s="4" t="e" vm="10">
        <v>#VALUE!</v>
      </c>
      <c r="C18" s="2">
        <v>1</v>
      </c>
      <c r="D18" s="2" t="s">
        <v>53</v>
      </c>
      <c r="E18" s="2">
        <v>5</v>
      </c>
      <c r="F18" s="12"/>
      <c r="G18" s="12">
        <f t="shared" ref="G18:G50" si="1">F18*E18*C18</f>
        <v>0</v>
      </c>
      <c r="H18" s="10"/>
    </row>
    <row r="19" spans="1:8" ht="63" customHeight="1" x14ac:dyDescent="0.3">
      <c r="A19" s="3" t="s">
        <v>17</v>
      </c>
      <c r="B19" s="4" t="e" vm="11">
        <v>#VALUE!</v>
      </c>
      <c r="C19" s="2">
        <v>1</v>
      </c>
      <c r="D19" s="2" t="s">
        <v>53</v>
      </c>
      <c r="E19" s="2">
        <v>5</v>
      </c>
      <c r="F19" s="12"/>
      <c r="G19" s="12">
        <f t="shared" si="1"/>
        <v>0</v>
      </c>
      <c r="H19" s="10"/>
    </row>
    <row r="20" spans="1:8" ht="63" customHeight="1" x14ac:dyDescent="0.3">
      <c r="A20" s="3" t="s">
        <v>16</v>
      </c>
      <c r="B20" s="4" t="e" vm="12">
        <v>#VALUE!</v>
      </c>
      <c r="C20" s="2">
        <v>1</v>
      </c>
      <c r="D20" s="2" t="s">
        <v>53</v>
      </c>
      <c r="E20" s="2">
        <v>5</v>
      </c>
      <c r="F20" s="12"/>
      <c r="G20" s="12">
        <f t="shared" si="1"/>
        <v>0</v>
      </c>
      <c r="H20" s="10"/>
    </row>
    <row r="21" spans="1:8" ht="63" customHeight="1" x14ac:dyDescent="0.3">
      <c r="A21" s="3" t="s">
        <v>18</v>
      </c>
      <c r="B21" s="4" t="e" vm="12">
        <v>#VALUE!</v>
      </c>
      <c r="C21" s="2">
        <v>1</v>
      </c>
      <c r="D21" s="2" t="s">
        <v>53</v>
      </c>
      <c r="E21" s="2">
        <v>5</v>
      </c>
      <c r="F21" s="12"/>
      <c r="G21" s="12">
        <f t="shared" si="1"/>
        <v>0</v>
      </c>
      <c r="H21" s="10"/>
    </row>
    <row r="22" spans="1:8" x14ac:dyDescent="0.3">
      <c r="A22" s="8" t="s">
        <v>13</v>
      </c>
      <c r="B22" s="8"/>
      <c r="C22" s="8"/>
      <c r="D22" s="8"/>
      <c r="E22" s="8"/>
      <c r="F22" s="14"/>
      <c r="G22" s="14">
        <f t="shared" si="1"/>
        <v>0</v>
      </c>
      <c r="H22" s="10"/>
    </row>
    <row r="23" spans="1:8" ht="63" customHeight="1" x14ac:dyDescent="0.3">
      <c r="A23" s="3" t="s">
        <v>14</v>
      </c>
      <c r="B23" s="4" t="e" vm="13">
        <v>#VALUE!</v>
      </c>
      <c r="C23" s="2">
        <v>1</v>
      </c>
      <c r="D23" s="2" t="s">
        <v>53</v>
      </c>
      <c r="E23" s="2">
        <v>5</v>
      </c>
      <c r="F23" s="12"/>
      <c r="G23" s="12">
        <f t="shared" si="1"/>
        <v>0</v>
      </c>
      <c r="H23" s="10"/>
    </row>
    <row r="24" spans="1:8" ht="63" customHeight="1" x14ac:dyDescent="0.3">
      <c r="A24" s="3" t="s">
        <v>15</v>
      </c>
      <c r="B24" s="4" t="e" vm="14">
        <v>#VALUE!</v>
      </c>
      <c r="C24" s="2">
        <v>2</v>
      </c>
      <c r="D24" s="2" t="s">
        <v>53</v>
      </c>
      <c r="E24" s="2">
        <v>5</v>
      </c>
      <c r="F24" s="12"/>
      <c r="G24" s="12">
        <f t="shared" si="1"/>
        <v>0</v>
      </c>
      <c r="H24" s="10"/>
    </row>
    <row r="25" spans="1:8" ht="63" customHeight="1" x14ac:dyDescent="0.3">
      <c r="A25" s="3" t="s">
        <v>20</v>
      </c>
      <c r="B25" s="4" t="e" vm="9">
        <v>#VALUE!</v>
      </c>
      <c r="C25" s="2">
        <v>1</v>
      </c>
      <c r="D25" s="2" t="s">
        <v>53</v>
      </c>
      <c r="E25" s="2">
        <v>5</v>
      </c>
      <c r="F25" s="12"/>
      <c r="G25" s="12">
        <f t="shared" si="1"/>
        <v>0</v>
      </c>
      <c r="H25" s="10"/>
    </row>
    <row r="26" spans="1:8" x14ac:dyDescent="0.3">
      <c r="A26" s="8" t="s">
        <v>21</v>
      </c>
      <c r="B26" s="8"/>
      <c r="C26" s="8"/>
      <c r="D26" s="8"/>
      <c r="E26" s="8"/>
      <c r="F26" s="14"/>
      <c r="G26" s="14">
        <f t="shared" si="1"/>
        <v>0</v>
      </c>
      <c r="H26" s="10"/>
    </row>
    <row r="27" spans="1:8" ht="63" customHeight="1" x14ac:dyDescent="0.3">
      <c r="A27" s="3" t="s">
        <v>15</v>
      </c>
      <c r="B27" s="4" t="e" vm="14">
        <v>#VALUE!</v>
      </c>
      <c r="C27" s="2">
        <v>2</v>
      </c>
      <c r="D27" s="2" t="s">
        <v>53</v>
      </c>
      <c r="E27" s="2">
        <v>5</v>
      </c>
      <c r="F27" s="12"/>
      <c r="G27" s="12">
        <f t="shared" si="1"/>
        <v>0</v>
      </c>
      <c r="H27" s="10"/>
    </row>
    <row r="28" spans="1:8" x14ac:dyDescent="0.3">
      <c r="A28" s="8" t="s">
        <v>22</v>
      </c>
      <c r="B28" s="8"/>
      <c r="C28" s="8"/>
      <c r="D28" s="8"/>
      <c r="E28" s="8"/>
      <c r="F28" s="14"/>
      <c r="G28" s="14">
        <f t="shared" si="1"/>
        <v>0</v>
      </c>
      <c r="H28" s="10"/>
    </row>
    <row r="29" spans="1:8" ht="63" customHeight="1" x14ac:dyDescent="0.3">
      <c r="A29" s="3" t="s">
        <v>23</v>
      </c>
      <c r="B29" s="4" t="e" vm="3">
        <v>#VALUE!</v>
      </c>
      <c r="C29" s="2">
        <v>3</v>
      </c>
      <c r="D29" s="2" t="s">
        <v>53</v>
      </c>
      <c r="E29" s="2">
        <v>5</v>
      </c>
      <c r="F29" s="12"/>
      <c r="G29" s="12">
        <f t="shared" si="1"/>
        <v>0</v>
      </c>
      <c r="H29" s="10"/>
    </row>
    <row r="30" spans="1:8" x14ac:dyDescent="0.3">
      <c r="A30" s="8" t="s">
        <v>24</v>
      </c>
      <c r="B30" s="8"/>
      <c r="C30" s="8"/>
      <c r="D30" s="8"/>
      <c r="E30" s="8"/>
      <c r="F30" s="14"/>
      <c r="G30" s="14">
        <f t="shared" si="1"/>
        <v>0</v>
      </c>
      <c r="H30" s="10"/>
    </row>
    <row r="31" spans="1:8" ht="63" customHeight="1" x14ac:dyDescent="0.3">
      <c r="A31" s="3" t="s">
        <v>25</v>
      </c>
      <c r="B31" s="4" t="e" vm="13">
        <v>#VALUE!</v>
      </c>
      <c r="C31" s="2">
        <v>2</v>
      </c>
      <c r="D31" s="2" t="s">
        <v>53</v>
      </c>
      <c r="E31" s="2">
        <v>5</v>
      </c>
      <c r="F31" s="12"/>
      <c r="G31" s="12">
        <f t="shared" si="1"/>
        <v>0</v>
      </c>
      <c r="H31" s="10"/>
    </row>
    <row r="32" spans="1:8" x14ac:dyDescent="0.3">
      <c r="A32" s="8" t="s">
        <v>26</v>
      </c>
      <c r="B32" s="8"/>
      <c r="C32" s="8"/>
      <c r="D32" s="8"/>
      <c r="E32" s="8"/>
      <c r="F32" s="14"/>
      <c r="G32" s="14">
        <f t="shared" si="1"/>
        <v>0</v>
      </c>
      <c r="H32" s="10"/>
    </row>
    <row r="33" spans="1:8" ht="63" customHeight="1" x14ac:dyDescent="0.3">
      <c r="A33" s="3" t="s">
        <v>27</v>
      </c>
      <c r="B33" s="4" t="e" vm="3">
        <v>#VALUE!</v>
      </c>
      <c r="C33" s="2">
        <v>1</v>
      </c>
      <c r="D33" s="2" t="s">
        <v>53</v>
      </c>
      <c r="E33" s="2">
        <v>5</v>
      </c>
      <c r="F33" s="12"/>
      <c r="G33" s="12">
        <f t="shared" si="1"/>
        <v>0</v>
      </c>
      <c r="H33" s="10"/>
    </row>
    <row r="34" spans="1:8" x14ac:dyDescent="0.3">
      <c r="A34" s="8" t="s">
        <v>28</v>
      </c>
      <c r="B34" s="8"/>
      <c r="C34" s="8"/>
      <c r="D34" s="8"/>
      <c r="E34" s="8"/>
      <c r="F34" s="14"/>
      <c r="G34" s="14">
        <f t="shared" si="1"/>
        <v>0</v>
      </c>
      <c r="H34" s="10"/>
    </row>
    <row r="35" spans="1:8" ht="63" customHeight="1" x14ac:dyDescent="0.3">
      <c r="A35" s="3" t="s">
        <v>27</v>
      </c>
      <c r="B35" s="4" t="e" vm="3">
        <v>#VALUE!</v>
      </c>
      <c r="C35" s="2">
        <v>1</v>
      </c>
      <c r="D35" s="2" t="s">
        <v>53</v>
      </c>
      <c r="E35" s="2">
        <v>5</v>
      </c>
      <c r="F35" s="12"/>
      <c r="G35" s="12">
        <f t="shared" si="1"/>
        <v>0</v>
      </c>
      <c r="H35" s="26"/>
    </row>
    <row r="36" spans="1:8" x14ac:dyDescent="0.3">
      <c r="A36" s="8" t="s">
        <v>29</v>
      </c>
      <c r="B36" s="8"/>
      <c r="C36" s="8"/>
      <c r="D36" s="8"/>
      <c r="E36" s="8"/>
      <c r="F36" s="14"/>
      <c r="G36" s="14">
        <f t="shared" si="1"/>
        <v>0</v>
      </c>
      <c r="H36" s="26"/>
    </row>
    <row r="37" spans="1:8" ht="63" customHeight="1" x14ac:dyDescent="0.3">
      <c r="A37" s="3" t="s">
        <v>30</v>
      </c>
      <c r="B37" s="4" t="e" vm="15">
        <v>#VALUE!</v>
      </c>
      <c r="C37" s="2">
        <v>1</v>
      </c>
      <c r="D37" s="2" t="s">
        <v>53</v>
      </c>
      <c r="E37" s="2">
        <v>5</v>
      </c>
      <c r="F37" s="12"/>
      <c r="G37" s="12">
        <f t="shared" si="1"/>
        <v>0</v>
      </c>
      <c r="H37" s="10"/>
    </row>
    <row r="38" spans="1:8" ht="63" customHeight="1" x14ac:dyDescent="0.3">
      <c r="A38" s="3" t="s">
        <v>20</v>
      </c>
      <c r="B38" s="4" t="e" vm="9">
        <v>#VALUE!</v>
      </c>
      <c r="C38" s="2">
        <v>1</v>
      </c>
      <c r="D38" s="2" t="s">
        <v>53</v>
      </c>
      <c r="E38" s="2">
        <v>5</v>
      </c>
      <c r="F38" s="12"/>
      <c r="G38" s="12">
        <f t="shared" si="1"/>
        <v>0</v>
      </c>
      <c r="H38" s="10"/>
    </row>
    <row r="39" spans="1:8" ht="63" customHeight="1" x14ac:dyDescent="0.3">
      <c r="A39" s="3" t="s">
        <v>31</v>
      </c>
      <c r="B39" s="4" t="e" vm="7">
        <v>#VALUE!</v>
      </c>
      <c r="C39" s="2">
        <v>2</v>
      </c>
      <c r="D39" s="2" t="s">
        <v>53</v>
      </c>
      <c r="E39" s="2">
        <v>5</v>
      </c>
      <c r="F39" s="12"/>
      <c r="G39" s="12">
        <f t="shared" si="1"/>
        <v>0</v>
      </c>
      <c r="H39" s="10"/>
    </row>
    <row r="40" spans="1:8" ht="63" customHeight="1" x14ac:dyDescent="0.3">
      <c r="A40" s="3" t="s">
        <v>32</v>
      </c>
      <c r="B40" s="4" t="e" vm="15">
        <v>#VALUE!</v>
      </c>
      <c r="C40" s="2">
        <v>3</v>
      </c>
      <c r="D40" s="2" t="s">
        <v>53</v>
      </c>
      <c r="E40" s="2">
        <v>5</v>
      </c>
      <c r="F40" s="12"/>
      <c r="G40" s="12">
        <f t="shared" si="1"/>
        <v>0</v>
      </c>
      <c r="H40" s="10"/>
    </row>
    <row r="41" spans="1:8" x14ac:dyDescent="0.3">
      <c r="A41" s="8" t="s">
        <v>33</v>
      </c>
      <c r="B41" s="8"/>
      <c r="C41" s="8"/>
      <c r="D41" s="8"/>
      <c r="E41" s="8"/>
      <c r="F41" s="14"/>
      <c r="G41" s="14">
        <f t="shared" si="1"/>
        <v>0</v>
      </c>
    </row>
    <row r="42" spans="1:8" ht="63" customHeight="1" x14ac:dyDescent="0.3">
      <c r="A42" s="3" t="s">
        <v>34</v>
      </c>
      <c r="B42" s="4" t="e" vm="13">
        <v>#VALUE!</v>
      </c>
      <c r="C42" s="2">
        <v>2</v>
      </c>
      <c r="D42" s="2" t="s">
        <v>53</v>
      </c>
      <c r="E42" s="2">
        <v>5</v>
      </c>
      <c r="F42" s="12"/>
      <c r="G42" s="12">
        <f t="shared" si="1"/>
        <v>0</v>
      </c>
    </row>
    <row r="43" spans="1:8" ht="63" customHeight="1" x14ac:dyDescent="0.3">
      <c r="A43" s="3" t="s">
        <v>35</v>
      </c>
      <c r="B43" s="4" t="e" vm="13">
        <v>#VALUE!</v>
      </c>
      <c r="C43" s="2">
        <v>1</v>
      </c>
      <c r="D43" s="2" t="s">
        <v>53</v>
      </c>
      <c r="E43" s="2">
        <v>5</v>
      </c>
      <c r="F43" s="12"/>
      <c r="G43" s="12">
        <f t="shared" si="1"/>
        <v>0</v>
      </c>
    </row>
    <row r="44" spans="1:8" x14ac:dyDescent="0.3">
      <c r="A44" s="8" t="s">
        <v>36</v>
      </c>
      <c r="B44" s="8"/>
      <c r="C44" s="8"/>
      <c r="D44" s="8"/>
      <c r="E44" s="8"/>
      <c r="F44" s="14"/>
      <c r="G44" s="14">
        <f t="shared" si="1"/>
        <v>0</v>
      </c>
    </row>
    <row r="45" spans="1:8" ht="63" customHeight="1" x14ac:dyDescent="0.3">
      <c r="A45" s="3" t="s">
        <v>44</v>
      </c>
      <c r="B45" s="4" t="e" vm="10">
        <v>#VALUE!</v>
      </c>
      <c r="C45" s="2">
        <v>2</v>
      </c>
      <c r="D45" s="2" t="s">
        <v>53</v>
      </c>
      <c r="E45" s="2">
        <v>5</v>
      </c>
      <c r="F45" s="12"/>
      <c r="G45" s="12">
        <f t="shared" si="1"/>
        <v>0</v>
      </c>
    </row>
    <row r="46" spans="1:8" x14ac:dyDescent="0.3">
      <c r="A46" s="8" t="s">
        <v>37</v>
      </c>
      <c r="B46" s="8"/>
      <c r="C46" s="8"/>
      <c r="D46" s="8"/>
      <c r="E46" s="8"/>
      <c r="F46" s="14"/>
      <c r="G46" s="14">
        <f t="shared" si="1"/>
        <v>0</v>
      </c>
    </row>
    <row r="47" spans="1:8" ht="63" customHeight="1" x14ac:dyDescent="0.3">
      <c r="A47" s="3" t="s">
        <v>38</v>
      </c>
      <c r="B47" s="4" t="e" vm="16">
        <v>#VALUE!</v>
      </c>
      <c r="C47" s="2">
        <v>2</v>
      </c>
      <c r="D47" s="2" t="s">
        <v>53</v>
      </c>
      <c r="E47" s="2">
        <v>5</v>
      </c>
      <c r="F47" s="12"/>
      <c r="G47" s="12">
        <f t="shared" si="1"/>
        <v>0</v>
      </c>
    </row>
    <row r="48" spans="1:8" ht="63" customHeight="1" x14ac:dyDescent="0.3">
      <c r="A48" s="3" t="s">
        <v>39</v>
      </c>
      <c r="B48" s="4" t="e" vm="13">
        <v>#VALUE!</v>
      </c>
      <c r="C48" s="2">
        <v>1</v>
      </c>
      <c r="D48" s="2" t="s">
        <v>53</v>
      </c>
      <c r="E48" s="2">
        <v>5</v>
      </c>
      <c r="F48" s="12"/>
      <c r="G48" s="12">
        <f t="shared" si="1"/>
        <v>0</v>
      </c>
    </row>
    <row r="49" spans="1:7" x14ac:dyDescent="0.3">
      <c r="A49" s="8" t="s">
        <v>40</v>
      </c>
      <c r="B49" s="8"/>
      <c r="C49" s="8"/>
      <c r="D49" s="8"/>
      <c r="E49" s="8"/>
      <c r="F49" s="14"/>
      <c r="G49" s="14">
        <f t="shared" si="1"/>
        <v>0</v>
      </c>
    </row>
    <row r="50" spans="1:7" ht="63" customHeight="1" x14ac:dyDescent="0.3">
      <c r="A50" s="3" t="s">
        <v>39</v>
      </c>
      <c r="B50" s="4" t="e" vm="13">
        <v>#VALUE!</v>
      </c>
      <c r="C50" s="2">
        <v>2</v>
      </c>
      <c r="D50" s="2" t="s">
        <v>53</v>
      </c>
      <c r="E50" s="2">
        <v>5</v>
      </c>
      <c r="F50" s="12"/>
      <c r="G50" s="12">
        <f t="shared" si="1"/>
        <v>0</v>
      </c>
    </row>
    <row r="51" spans="1:7" ht="19.95" customHeight="1" x14ac:dyDescent="0.3">
      <c r="C51" s="7">
        <f>SUM(C18:C50)</f>
        <v>34</v>
      </c>
      <c r="D51" s="7"/>
      <c r="E51" s="7"/>
      <c r="F51" s="15">
        <f>SUM(F18:F50)</f>
        <v>0</v>
      </c>
      <c r="G51" s="15">
        <f>SUM(G18:G50)</f>
        <v>0</v>
      </c>
    </row>
    <row r="54" spans="1:7" s="16" customFormat="1" ht="18.600000000000001" customHeight="1" x14ac:dyDescent="0.3">
      <c r="B54" s="25" t="s">
        <v>49</v>
      </c>
      <c r="C54" s="25"/>
      <c r="D54" s="25"/>
      <c r="E54" s="25"/>
      <c r="F54" s="25"/>
      <c r="G54" s="17">
        <f>G51+G14</f>
        <v>0</v>
      </c>
    </row>
  </sheetData>
  <mergeCells count="3">
    <mergeCell ref="B54:F54"/>
    <mergeCell ref="H35:H36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71E48-EA6B-4D7A-A23E-8A1EF8F801FC}">
  <dimension ref="A1:C51"/>
  <sheetViews>
    <sheetView showGridLines="0" topLeftCell="A28" zoomScaleNormal="100" workbookViewId="0">
      <selection activeCell="B54" sqref="B54"/>
    </sheetView>
  </sheetViews>
  <sheetFormatPr baseColWidth="10" defaultRowHeight="14.4" x14ac:dyDescent="0.3"/>
  <cols>
    <col min="1" max="1" width="63.5546875" customWidth="1"/>
    <col min="2" max="2" width="8.109375" customWidth="1"/>
    <col min="3" max="3" width="18.33203125" customWidth="1"/>
  </cols>
  <sheetData>
    <row r="1" spans="1:3" x14ac:dyDescent="0.3">
      <c r="A1" s="30" t="s">
        <v>0</v>
      </c>
      <c r="B1" s="30" t="s">
        <v>1</v>
      </c>
      <c r="C1" s="11" t="s">
        <v>2</v>
      </c>
    </row>
    <row r="2" spans="1:3" x14ac:dyDescent="0.3">
      <c r="A2" s="30"/>
      <c r="B2" s="30"/>
      <c r="C2" s="11" t="s">
        <v>3</v>
      </c>
    </row>
    <row r="3" spans="1:3" x14ac:dyDescent="0.3">
      <c r="A3" s="18" t="s">
        <v>54</v>
      </c>
      <c r="B3" s="19" t="s">
        <v>55</v>
      </c>
      <c r="C3" s="19"/>
    </row>
    <row r="4" spans="1:3" x14ac:dyDescent="0.3">
      <c r="A4" s="18" t="s">
        <v>58</v>
      </c>
      <c r="B4" s="19" t="s">
        <v>56</v>
      </c>
      <c r="C4" s="19"/>
    </row>
    <row r="5" spans="1:3" x14ac:dyDescent="0.3">
      <c r="A5" s="18" t="s">
        <v>57</v>
      </c>
      <c r="B5" s="19" t="s">
        <v>55</v>
      </c>
      <c r="C5" s="19"/>
    </row>
    <row r="6" spans="1:3" x14ac:dyDescent="0.3">
      <c r="A6" s="18" t="s">
        <v>59</v>
      </c>
      <c r="B6" s="19" t="s">
        <v>55</v>
      </c>
      <c r="C6" s="19"/>
    </row>
    <row r="7" spans="1:3" x14ac:dyDescent="0.3">
      <c r="A7" s="18" t="s">
        <v>60</v>
      </c>
      <c r="B7" s="19" t="s">
        <v>55</v>
      </c>
      <c r="C7" s="19"/>
    </row>
    <row r="8" spans="1:3" x14ac:dyDescent="0.3">
      <c r="A8" s="18" t="s">
        <v>61</v>
      </c>
      <c r="B8" s="19" t="s">
        <v>55</v>
      </c>
      <c r="C8" s="19"/>
    </row>
    <row r="9" spans="1:3" x14ac:dyDescent="0.3">
      <c r="A9" s="18" t="s">
        <v>62</v>
      </c>
      <c r="B9" s="19" t="s">
        <v>55</v>
      </c>
      <c r="C9" s="19"/>
    </row>
    <row r="10" spans="1:3" x14ac:dyDescent="0.3">
      <c r="A10" s="18" t="s">
        <v>73</v>
      </c>
      <c r="B10" s="19" t="s">
        <v>55</v>
      </c>
      <c r="C10" s="19"/>
    </row>
    <row r="11" spans="1:3" x14ac:dyDescent="0.3">
      <c r="A11" s="18" t="s">
        <v>63</v>
      </c>
      <c r="B11" s="19" t="s">
        <v>55</v>
      </c>
      <c r="C11" s="19"/>
    </row>
    <row r="12" spans="1:3" x14ac:dyDescent="0.3">
      <c r="A12" s="18" t="s">
        <v>64</v>
      </c>
      <c r="B12" s="19" t="s">
        <v>55</v>
      </c>
      <c r="C12" s="19"/>
    </row>
    <row r="13" spans="1:3" x14ac:dyDescent="0.3">
      <c r="A13" s="18" t="s">
        <v>65</v>
      </c>
      <c r="B13" s="19" t="s">
        <v>55</v>
      </c>
      <c r="C13" s="19"/>
    </row>
    <row r="14" spans="1:3" x14ac:dyDescent="0.3">
      <c r="A14" s="18" t="s">
        <v>66</v>
      </c>
      <c r="B14" s="19" t="s">
        <v>55</v>
      </c>
      <c r="C14" s="19"/>
    </row>
    <row r="15" spans="1:3" x14ac:dyDescent="0.3">
      <c r="A15" s="18" t="s">
        <v>67</v>
      </c>
      <c r="B15" s="20" t="s">
        <v>55</v>
      </c>
      <c r="C15" s="19"/>
    </row>
    <row r="16" spans="1:3" x14ac:dyDescent="0.3">
      <c r="A16" s="18" t="s">
        <v>68</v>
      </c>
      <c r="B16" s="20" t="s">
        <v>55</v>
      </c>
      <c r="C16" s="19"/>
    </row>
    <row r="17" spans="1:3" ht="20.399999999999999" x14ac:dyDescent="0.3">
      <c r="A17" s="21" t="s">
        <v>69</v>
      </c>
      <c r="B17" s="20" t="s">
        <v>55</v>
      </c>
      <c r="C17" s="19"/>
    </row>
    <row r="18" spans="1:3" x14ac:dyDescent="0.3">
      <c r="A18" s="18" t="s">
        <v>88</v>
      </c>
      <c r="B18" s="20" t="s">
        <v>70</v>
      </c>
      <c r="C18" s="19"/>
    </row>
    <row r="19" spans="1:3" x14ac:dyDescent="0.3">
      <c r="A19" s="18" t="s">
        <v>71</v>
      </c>
      <c r="B19" s="20" t="s">
        <v>72</v>
      </c>
      <c r="C19" s="19"/>
    </row>
    <row r="20" spans="1:3" x14ac:dyDescent="0.3">
      <c r="A20" s="18" t="s">
        <v>82</v>
      </c>
      <c r="B20" s="20" t="s">
        <v>55</v>
      </c>
      <c r="C20" s="19"/>
    </row>
    <row r="21" spans="1:3" x14ac:dyDescent="0.3">
      <c r="A21" s="18" t="s">
        <v>83</v>
      </c>
      <c r="B21" s="20" t="s">
        <v>55</v>
      </c>
      <c r="C21" s="19"/>
    </row>
    <row r="22" spans="1:3" x14ac:dyDescent="0.3">
      <c r="A22" s="18" t="s">
        <v>84</v>
      </c>
      <c r="B22" s="20" t="s">
        <v>55</v>
      </c>
      <c r="C22" s="19"/>
    </row>
    <row r="23" spans="1:3" x14ac:dyDescent="0.3">
      <c r="A23" s="18" t="s">
        <v>85</v>
      </c>
      <c r="B23" s="20" t="s">
        <v>55</v>
      </c>
      <c r="C23" s="19"/>
    </row>
    <row r="24" spans="1:3" x14ac:dyDescent="0.3">
      <c r="A24" s="18" t="s">
        <v>86</v>
      </c>
      <c r="B24" s="20" t="s">
        <v>55</v>
      </c>
      <c r="C24" s="19"/>
    </row>
    <row r="25" spans="1:3" x14ac:dyDescent="0.3">
      <c r="A25" s="18" t="s">
        <v>74</v>
      </c>
      <c r="B25" s="20" t="s">
        <v>55</v>
      </c>
      <c r="C25" s="19"/>
    </row>
    <row r="26" spans="1:3" x14ac:dyDescent="0.3">
      <c r="A26" s="18" t="s">
        <v>75</v>
      </c>
      <c r="B26" s="20" t="s">
        <v>55</v>
      </c>
      <c r="C26" s="19"/>
    </row>
    <row r="27" spans="1:3" x14ac:dyDescent="0.3">
      <c r="A27" s="18" t="s">
        <v>87</v>
      </c>
      <c r="B27" s="20" t="s">
        <v>55</v>
      </c>
      <c r="C27" s="19"/>
    </row>
    <row r="28" spans="1:3" x14ac:dyDescent="0.3">
      <c r="A28" s="18" t="s">
        <v>78</v>
      </c>
      <c r="B28" s="20" t="s">
        <v>55</v>
      </c>
      <c r="C28" s="19"/>
    </row>
    <row r="29" spans="1:3" x14ac:dyDescent="0.3">
      <c r="A29" s="18" t="s">
        <v>76</v>
      </c>
      <c r="B29" s="20" t="s">
        <v>55</v>
      </c>
      <c r="C29" s="19"/>
    </row>
    <row r="30" spans="1:3" x14ac:dyDescent="0.3">
      <c r="A30" s="18" t="s">
        <v>77</v>
      </c>
      <c r="B30" s="20" t="s">
        <v>55</v>
      </c>
      <c r="C30" s="19"/>
    </row>
    <row r="31" spans="1:3" x14ac:dyDescent="0.3">
      <c r="A31" s="18" t="s">
        <v>79</v>
      </c>
      <c r="B31" s="20" t="s">
        <v>70</v>
      </c>
      <c r="C31" s="19"/>
    </row>
    <row r="32" spans="1:3" x14ac:dyDescent="0.3">
      <c r="A32" s="18" t="s">
        <v>80</v>
      </c>
      <c r="B32" s="20" t="s">
        <v>55</v>
      </c>
      <c r="C32" s="19"/>
    </row>
    <row r="33" spans="1:3" x14ac:dyDescent="0.3">
      <c r="A33" s="18" t="s">
        <v>81</v>
      </c>
      <c r="B33" s="20" t="s">
        <v>55</v>
      </c>
      <c r="C33" s="19"/>
    </row>
    <row r="34" spans="1:3" x14ac:dyDescent="0.3">
      <c r="A34" s="18" t="s">
        <v>89</v>
      </c>
      <c r="B34" s="20" t="s">
        <v>72</v>
      </c>
      <c r="C34" s="19"/>
    </row>
    <row r="35" spans="1:3" x14ac:dyDescent="0.3">
      <c r="A35" s="18" t="s">
        <v>90</v>
      </c>
      <c r="B35" s="20" t="s">
        <v>55</v>
      </c>
      <c r="C35" s="19"/>
    </row>
    <row r="36" spans="1:3" x14ac:dyDescent="0.3">
      <c r="A36" s="18" t="s">
        <v>98</v>
      </c>
      <c r="B36" s="20" t="s">
        <v>70</v>
      </c>
      <c r="C36" s="19"/>
    </row>
    <row r="37" spans="1:3" x14ac:dyDescent="0.3">
      <c r="A37" s="18" t="s">
        <v>100</v>
      </c>
      <c r="B37" s="20" t="s">
        <v>70</v>
      </c>
      <c r="C37" s="19"/>
    </row>
    <row r="38" spans="1:3" x14ac:dyDescent="0.3">
      <c r="A38" s="18" t="s">
        <v>101</v>
      </c>
      <c r="B38" s="20" t="s">
        <v>70</v>
      </c>
      <c r="C38" s="19"/>
    </row>
    <row r="39" spans="1:3" x14ac:dyDescent="0.3">
      <c r="A39" s="18" t="s">
        <v>102</v>
      </c>
      <c r="B39" s="20" t="s">
        <v>70</v>
      </c>
      <c r="C39" s="19"/>
    </row>
    <row r="40" spans="1:3" x14ac:dyDescent="0.3">
      <c r="A40" s="18" t="s">
        <v>103</v>
      </c>
      <c r="B40" s="20" t="s">
        <v>70</v>
      </c>
      <c r="C40" s="19"/>
    </row>
    <row r="41" spans="1:3" x14ac:dyDescent="0.3">
      <c r="A41" s="18" t="s">
        <v>104</v>
      </c>
      <c r="B41" s="20" t="s">
        <v>55</v>
      </c>
      <c r="C41" s="19"/>
    </row>
    <row r="42" spans="1:3" x14ac:dyDescent="0.3">
      <c r="A42" s="18" t="s">
        <v>105</v>
      </c>
      <c r="B42" s="20" t="s">
        <v>106</v>
      </c>
      <c r="C42" s="19"/>
    </row>
    <row r="43" spans="1:3" x14ac:dyDescent="0.3">
      <c r="A43" s="18" t="s">
        <v>107</v>
      </c>
      <c r="B43" s="20" t="s">
        <v>55</v>
      </c>
      <c r="C43" s="19"/>
    </row>
    <row r="44" spans="1:3" x14ac:dyDescent="0.3">
      <c r="A44" s="18" t="s">
        <v>108</v>
      </c>
      <c r="B44" s="20" t="s">
        <v>55</v>
      </c>
      <c r="C44" s="19"/>
    </row>
    <row r="45" spans="1:3" x14ac:dyDescent="0.3">
      <c r="A45" s="18" t="s">
        <v>109</v>
      </c>
      <c r="B45" s="20" t="s">
        <v>55</v>
      </c>
      <c r="C45" s="19"/>
    </row>
    <row r="46" spans="1:3" x14ac:dyDescent="0.3">
      <c r="A46" s="18" t="s">
        <v>110</v>
      </c>
      <c r="B46" s="20" t="s">
        <v>55</v>
      </c>
      <c r="C46" s="19"/>
    </row>
    <row r="47" spans="1:3" x14ac:dyDescent="0.3">
      <c r="A47" s="18" t="s">
        <v>111</v>
      </c>
      <c r="B47" s="20" t="s">
        <v>55</v>
      </c>
      <c r="C47" s="19"/>
    </row>
    <row r="48" spans="1:3" x14ac:dyDescent="0.3">
      <c r="A48" s="18" t="s">
        <v>112</v>
      </c>
      <c r="B48" s="20" t="s">
        <v>56</v>
      </c>
      <c r="C48" s="19"/>
    </row>
    <row r="49" spans="1:3" x14ac:dyDescent="0.3">
      <c r="A49" s="18" t="s">
        <v>113</v>
      </c>
      <c r="B49" s="20" t="s">
        <v>55</v>
      </c>
      <c r="C49" s="19"/>
    </row>
    <row r="50" spans="1:3" x14ac:dyDescent="0.3">
      <c r="A50" s="21" t="s">
        <v>114</v>
      </c>
      <c r="B50" s="20" t="s">
        <v>55</v>
      </c>
      <c r="C50" s="19"/>
    </row>
    <row r="51" spans="1:3" x14ac:dyDescent="0.3">
      <c r="A51" s="21" t="s">
        <v>115</v>
      </c>
      <c r="B51" s="20" t="s">
        <v>55</v>
      </c>
      <c r="C51" s="19"/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3FB5A-3DA1-4EAC-9C0E-6ABD9FBF2D50}">
  <dimension ref="A1:F17"/>
  <sheetViews>
    <sheetView showGridLines="0" workbookViewId="0">
      <selection activeCell="F1" sqref="F1"/>
    </sheetView>
  </sheetViews>
  <sheetFormatPr baseColWidth="10" defaultRowHeight="14.4" x14ac:dyDescent="0.3"/>
  <cols>
    <col min="1" max="1" width="55" customWidth="1"/>
    <col min="2" max="2" width="18.88671875" customWidth="1"/>
    <col min="3" max="3" width="11.33203125" style="1" customWidth="1"/>
    <col min="4" max="5" width="18.88671875" customWidth="1"/>
    <col min="6" max="6" width="14.88671875" customWidth="1"/>
  </cols>
  <sheetData>
    <row r="1" spans="1:6" ht="32.4" customHeight="1" x14ac:dyDescent="0.3">
      <c r="A1" s="9" t="s">
        <v>0</v>
      </c>
      <c r="B1" s="9" t="s">
        <v>47</v>
      </c>
      <c r="C1" s="11" t="s">
        <v>50</v>
      </c>
      <c r="D1" s="11" t="s">
        <v>46</v>
      </c>
      <c r="E1" s="11" t="s">
        <v>91</v>
      </c>
    </row>
    <row r="2" spans="1:6" x14ac:dyDescent="0.3">
      <c r="A2" s="27" t="s">
        <v>45</v>
      </c>
      <c r="B2" s="28"/>
      <c r="C2" s="28"/>
      <c r="D2" s="28"/>
      <c r="E2" s="29"/>
      <c r="F2" s="10"/>
    </row>
    <row r="3" spans="1:6" ht="57.6" x14ac:dyDescent="0.3">
      <c r="A3" s="3" t="s">
        <v>97</v>
      </c>
      <c r="B3" s="4" t="e" vm="9">
        <v>#VALUE!</v>
      </c>
      <c r="C3" s="2">
        <v>1</v>
      </c>
      <c r="D3" s="12"/>
      <c r="E3" s="12">
        <f>D3*C3</f>
        <v>0</v>
      </c>
      <c r="F3" s="10" t="s">
        <v>94</v>
      </c>
    </row>
    <row r="4" spans="1:6" ht="57.6" x14ac:dyDescent="0.3">
      <c r="A4" s="3" t="s">
        <v>96</v>
      </c>
      <c r="B4" s="4" t="e" vm="9">
        <v>#VALUE!</v>
      </c>
      <c r="C4" s="2">
        <v>2</v>
      </c>
      <c r="D4" s="12"/>
      <c r="E4" s="12">
        <f>D4*C4</f>
        <v>0</v>
      </c>
      <c r="F4" s="10" t="s">
        <v>95</v>
      </c>
    </row>
    <row r="5" spans="1:6" ht="17.399999999999999" customHeight="1" x14ac:dyDescent="0.3">
      <c r="A5" s="5"/>
      <c r="B5" s="6"/>
      <c r="C5" s="7">
        <f>SUM(C3:C4)</f>
        <v>3</v>
      </c>
      <c r="D5" s="13">
        <f>SUM(D4:D4)</f>
        <v>0</v>
      </c>
      <c r="E5" s="13">
        <f>SUM(E4:E4)</f>
        <v>0</v>
      </c>
      <c r="F5" s="10"/>
    </row>
    <row r="6" spans="1:6" x14ac:dyDescent="0.3">
      <c r="F6" s="10"/>
    </row>
    <row r="7" spans="1:6" ht="33" customHeight="1" x14ac:dyDescent="0.3">
      <c r="A7" s="9" t="s">
        <v>0</v>
      </c>
      <c r="B7" s="9" t="s">
        <v>47</v>
      </c>
      <c r="C7" s="11" t="s">
        <v>50</v>
      </c>
      <c r="D7" s="11" t="s">
        <v>46</v>
      </c>
      <c r="E7" s="11" t="s">
        <v>91</v>
      </c>
      <c r="F7" s="10"/>
    </row>
    <row r="8" spans="1:6" x14ac:dyDescent="0.3">
      <c r="A8" s="8" t="s">
        <v>12</v>
      </c>
      <c r="B8" s="8"/>
      <c r="C8" s="8"/>
      <c r="D8" s="8"/>
      <c r="E8" s="8"/>
      <c r="F8" s="10"/>
    </row>
    <row r="9" spans="1:6" ht="57.6" x14ac:dyDescent="0.3">
      <c r="A9" s="3" t="s">
        <v>97</v>
      </c>
      <c r="B9" s="4" t="e" vm="9">
        <v>#VALUE!</v>
      </c>
      <c r="C9" s="2">
        <v>1</v>
      </c>
      <c r="D9" s="12"/>
      <c r="E9" s="12">
        <f>D9*C9</f>
        <v>0</v>
      </c>
      <c r="F9" s="10" t="s">
        <v>93</v>
      </c>
    </row>
    <row r="10" spans="1:6" x14ac:dyDescent="0.3">
      <c r="A10" s="8" t="s">
        <v>21</v>
      </c>
      <c r="B10" s="8"/>
      <c r="C10" s="8"/>
      <c r="D10" s="14"/>
      <c r="E10" s="14">
        <f>D10*C10</f>
        <v>0</v>
      </c>
      <c r="F10" s="10"/>
    </row>
    <row r="11" spans="1:6" ht="57.6" x14ac:dyDescent="0.3">
      <c r="A11" s="3" t="s">
        <v>97</v>
      </c>
      <c r="B11" s="4" t="e" vm="9">
        <v>#VALUE!</v>
      </c>
      <c r="C11" s="2">
        <v>2</v>
      </c>
      <c r="D11" s="12"/>
      <c r="E11" s="12">
        <f>D11*C11</f>
        <v>0</v>
      </c>
      <c r="F11" s="10" t="s">
        <v>92</v>
      </c>
    </row>
    <row r="12" spans="1:6" x14ac:dyDescent="0.3">
      <c r="A12" s="8" t="s">
        <v>36</v>
      </c>
      <c r="B12" s="8"/>
      <c r="C12" s="8"/>
      <c r="D12" s="14"/>
      <c r="E12" s="14">
        <f>D12*C12</f>
        <v>0</v>
      </c>
    </row>
    <row r="13" spans="1:6" ht="57.6" x14ac:dyDescent="0.3">
      <c r="A13" s="3" t="s">
        <v>97</v>
      </c>
      <c r="B13" s="4" t="e" vm="9">
        <v>#VALUE!</v>
      </c>
      <c r="C13" s="2">
        <v>1</v>
      </c>
      <c r="D13" s="12"/>
      <c r="E13" s="12">
        <f>D13*C13</f>
        <v>0</v>
      </c>
      <c r="F13" t="s">
        <v>93</v>
      </c>
    </row>
    <row r="14" spans="1:6" ht="19.95" customHeight="1" x14ac:dyDescent="0.3">
      <c r="C14" s="7">
        <f>SUM(C9:C13)</f>
        <v>4</v>
      </c>
      <c r="D14" s="15">
        <f>SUM(D9:D13)</f>
        <v>0</v>
      </c>
      <c r="E14" s="15">
        <f>SUM(E9:E13)</f>
        <v>0</v>
      </c>
    </row>
    <row r="17" spans="2:5" s="16" customFormat="1" ht="18.600000000000001" customHeight="1" x14ac:dyDescent="0.3">
      <c r="B17" s="22" t="s">
        <v>49</v>
      </c>
      <c r="C17" s="24">
        <f>C14+C5</f>
        <v>7</v>
      </c>
      <c r="D17" s="23">
        <f>D14+D5</f>
        <v>0</v>
      </c>
      <c r="E17" s="17">
        <f>E14+E5</f>
        <v>0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MTTO PREVENTIVO</vt:lpstr>
      <vt:lpstr>BOLSA DE REPUESTOS</vt:lpstr>
      <vt:lpstr>ADQUISICIÓN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Trujillo Manrique Laura Marcela</dc:creator>
  <cp:lastModifiedBy>Rodrigo Álvarez</cp:lastModifiedBy>
  <dcterms:created xsi:type="dcterms:W3CDTF">2025-01-27T14:00:33Z</dcterms:created>
  <dcterms:modified xsi:type="dcterms:W3CDTF">2025-03-05T02:38:01Z</dcterms:modified>
</cp:coreProperties>
</file>