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dannamora/CB INGENIEROS Dropbox/Proyectos Ejecucion/200 FIDUPREVISORA - Antioquía/2. Correspondencia/2. Recibida 2024/2. Fiducia/Anexos 2/"/>
    </mc:Choice>
  </mc:AlternateContent>
  <xr:revisionPtr revIDLastSave="0" documentId="13_ncr:1_{A4361EC2-F75F-4A43-B7ED-DD3B708BE39D}" xr6:coauthVersionLast="47" xr6:coauthVersionMax="47" xr10:uidLastSave="{00000000-0000-0000-0000-000000000000}"/>
  <bookViews>
    <workbookView xWindow="6280" yWindow="6660" windowWidth="20740" windowHeight="11040" activeTab="1" xr2:uid="{00000000-000D-0000-FFFF-FFFF00000000}"/>
  </bookViews>
  <sheets>
    <sheet name="Resumen" sheetId="15" r:id="rId1"/>
    <sheet name="Tecnología" sheetId="22" r:id="rId2"/>
    <sheet name="ESRI_MAPINFO_SHEET" sheetId="2" state="veryHidden" r:id="rId3"/>
  </sheets>
  <definedNames>
    <definedName name="_xlnm.Print_Area" localSheetId="0">Resumen!$C$3:$D$10</definedName>
    <definedName name="_xlnm.Print_Area" localSheetId="1">Tecnología!$C$4:$J$94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0" i="22" l="1"/>
  <c r="I92" i="22" s="1"/>
  <c r="I94" i="22" s="1"/>
  <c r="J90" i="22"/>
  <c r="J92" i="22" s="1"/>
  <c r="J94" i="22" s="1"/>
  <c r="J95" i="22" l="1"/>
  <c r="D9" i="15" s="1"/>
  <c r="D10" i="15" s="1"/>
</calcChain>
</file>

<file path=xl/sharedStrings.xml><?xml version="1.0" encoding="utf-8"?>
<sst xmlns="http://schemas.openxmlformats.org/spreadsheetml/2006/main" count="394" uniqueCount="192">
  <si>
    <t>Ítem</t>
  </si>
  <si>
    <t>CANTIDADES</t>
  </si>
  <si>
    <t>Cantidad total</t>
  </si>
  <si>
    <t>*IVA incluido y puesto en sitio</t>
  </si>
  <si>
    <t>TOTAL</t>
  </si>
  <si>
    <t>Valor total</t>
  </si>
  <si>
    <t>Tecnología</t>
  </si>
  <si>
    <t>Valor unitario sin IVA</t>
  </si>
  <si>
    <t>Valor total sin IVA</t>
  </si>
  <si>
    <t>IVA</t>
  </si>
  <si>
    <t>Notas:</t>
  </si>
  <si>
    <t>2. No se puede modificar el número de insumos por sede.</t>
  </si>
  <si>
    <t>N°</t>
  </si>
  <si>
    <t>Portátiles</t>
  </si>
  <si>
    <t>Municipio</t>
  </si>
  <si>
    <t>Código Sede</t>
  </si>
  <si>
    <t xml:space="preserve">Nombre del Establecimiento </t>
  </si>
  <si>
    <t>REALIZAR LA EJECUCIÓN DEL PROYECTO: “IMPLEMENTACIÓN DE TECNOLOGÍAS DIGITALES PARA APRENDER EN SEDES EDUCATIVAS URBANAS Y RURALES DE LOS MUNICIPIOS DE BRICEÑO, ITUANGO, VALDIVIA Y YONDÓ DE LAS SUBREGIONES NORTE Y MAGDALENA MEDIO DEL DEPARTAMENTO DE ANTIOQUIA”.</t>
  </si>
  <si>
    <t>Subregión</t>
  </si>
  <si>
    <t>NORTE</t>
  </si>
  <si>
    <t>MAGDALENA MEDIO</t>
  </si>
  <si>
    <t>MAGDALENA
MEDIO</t>
  </si>
  <si>
    <t>BRICEÑO</t>
  </si>
  <si>
    <t>INSTITUCION EDUCATIVA ANTONIO ROLDAN BETANCUR</t>
  </si>
  <si>
    <t>INSTITUCION EDUCATIVA ANTONIO ROLDAN
BETANCUR</t>
  </si>
  <si>
    <t>INSTITUCION EDUCATIVA
ANTONIO ROLDAN BETANCUR</t>
  </si>
  <si>
    <t>I. E. JESUS MARIA VALLE JARAMILLO</t>
  </si>
  <si>
    <t>I. E. PEDRO NEL OSPINA</t>
  </si>
  <si>
    <t>I. E. R. BADILLO</t>
  </si>
  <si>
    <t>INSTITUCIÓN EDUCATIVA LUIS MARIA PRECIADO ECHAVARRIA</t>
  </si>
  <si>
    <t>I. E. R. MARCO A ROJO</t>
  </si>
  <si>
    <t>C. E. R. CAÑO BLANCO</t>
  </si>
  <si>
    <t>C. E. R. LA PRIMAVERA</t>
  </si>
  <si>
    <t>I. E. R. SAN MIGUEL DEL TIGRE</t>
  </si>
  <si>
    <t>2051
0700
0861</t>
  </si>
  <si>
    <t>2051
07000021</t>
  </si>
  <si>
    <t>2051
0700
0039</t>
  </si>
  <si>
    <t>2051
0700
0098</t>
  </si>
  <si>
    <t>2051
0700
0772</t>
  </si>
  <si>
    <t>2051
0700
0101</t>
  </si>
  <si>
    <t>2051
0700
0764</t>
  </si>
  <si>
    <t>2051
0700
0179</t>
  </si>
  <si>
    <t>2051
0700
1132</t>
  </si>
  <si>
    <t>4051
0700
0003</t>
  </si>
  <si>
    <t>1051
0700
0166</t>
  </si>
  <si>
    <t>2051
0700
0799</t>
  </si>
  <si>
    <t>2053
6100
1363</t>
  </si>
  <si>
    <t>2053
6100
1401</t>
  </si>
  <si>
    <t>2053
6100
0472</t>
  </si>
  <si>
    <t>2053
6100
0952</t>
  </si>
  <si>
    <t>2053
6100
1436</t>
  </si>
  <si>
    <t>2053
6100
1541</t>
  </si>
  <si>
    <t>2053
6100
0197</t>
  </si>
  <si>
    <t>1053
6100
0443</t>
  </si>
  <si>
    <t>1053
6100
0451</t>
  </si>
  <si>
    <t>1053
6100
0273</t>
  </si>
  <si>
    <t>2053
6100
0057</t>
  </si>
  <si>
    <t>2053
6100
0596</t>
  </si>
  <si>
    <t>2053
6180
0011</t>
  </si>
  <si>
    <t>2053
6100
0511</t>
  </si>
  <si>
    <t>2053
6100
1908</t>
  </si>
  <si>
    <t>2053
6100
1967</t>
  </si>
  <si>
    <t>2053
6100
1045</t>
  </si>
  <si>
    <t>2053
6100
0600</t>
  </si>
  <si>
    <t>2053
6100
1029</t>
  </si>
  <si>
    <t>2053
6100
0391</t>
  </si>
  <si>
    <t>2053
6100
1533</t>
  </si>
  <si>
    <t>2053
6100
0821</t>
  </si>
  <si>
    <t>2053
6100
2319</t>
  </si>
  <si>
    <t>2053
6100
1606</t>
  </si>
  <si>
    <t>4053
6100
2229</t>
  </si>
  <si>
    <t>4053
6100
2199</t>
  </si>
  <si>
    <t>2058
5400
0609</t>
  </si>
  <si>
    <t>2058
5400
0145</t>
  </si>
  <si>
    <t>2058
5400
0579</t>
  </si>
  <si>
    <t>2058
5400
0269</t>
  </si>
  <si>
    <t>2058
5400
0706</t>
  </si>
  <si>
    <t>2058
5400
0072</t>
  </si>
  <si>
    <t>2058
5400
0684</t>
  </si>
  <si>
    <t>2058
5400
0587</t>
  </si>
  <si>
    <t>2058
5400
0951</t>
  </si>
  <si>
    <t>2058
5400
0129</t>
  </si>
  <si>
    <t>2058
5400
0943</t>
  </si>
  <si>
    <t>2058
9300
0853</t>
  </si>
  <si>
    <t>2058
9300
1230</t>
  </si>
  <si>
    <t>4058
9300
1115</t>
  </si>
  <si>
    <t>2058
9300
1191</t>
  </si>
  <si>
    <t>2058
9300
1221</t>
  </si>
  <si>
    <t>2058
9300
1809</t>
  </si>
  <si>
    <t>2058
9300
1264</t>
  </si>
  <si>
    <t>2058
9300
1396</t>
  </si>
  <si>
    <t>2058
9300
1248</t>
  </si>
  <si>
    <t>2058
9300
0870</t>
  </si>
  <si>
    <t>2058
9300
0314</t>
  </si>
  <si>
    <t>2058
9300
1167</t>
  </si>
  <si>
    <t>2058
9300
0403</t>
  </si>
  <si>
    <t>2058
9300
0551</t>
  </si>
  <si>
    <t>2058
9300
0861</t>
  </si>
  <si>
    <t>2058
9300
0896</t>
  </si>
  <si>
    <t>2058
9300
1418</t>
  </si>
  <si>
    <t>2058
9300
0799</t>
  </si>
  <si>
    <t>2058
9300
0811</t>
  </si>
  <si>
    <t>2058
9300
0942</t>
  </si>
  <si>
    <t>2058
9300
0357</t>
  </si>
  <si>
    <t>2058
9300
0446</t>
  </si>
  <si>
    <t>2058
9300
0306</t>
  </si>
  <si>
    <t>Sede</t>
  </si>
  <si>
    <t>C. E. R. ALTO DE CHIRI</t>
  </si>
  <si>
    <t>C. E. R. BUEVANISTA</t>
  </si>
  <si>
    <t>C. E. R. EL PESCAD
O CAPITAN</t>
  </si>
  <si>
    <t>C. E. R. LA AGUADA</t>
  </si>
  <si>
    <t>C. E. R. LA
RODRIGU EZ</t>
  </si>
  <si>
    <t>C. E. R. LAS CRUCES</t>
  </si>
  <si>
    <t>C. E. R. MORAVIA</t>
  </si>
  <si>
    <t>C. E. R. PALMICH AL</t>
  </si>
  <si>
    <t>C. E. R. SANTA ANA 2</t>
  </si>
  <si>
    <t>C.E.R. EL HOYO</t>
  </si>
  <si>
    <t>I. E. ANTONIO ROLDAN BETANCU R</t>
  </si>
  <si>
    <t>I. E. R. EL ROBLAL</t>
  </si>
  <si>
    <t>C. E. R. EL CAPOTE</t>
  </si>
  <si>
    <t>C. E. R. EL HERRER
O</t>
  </si>
  <si>
    <t>C. E. R.
EL OLIVAR</t>
  </si>
  <si>
    <t>C. E. R. LA CANDELA RIA</t>
  </si>
  <si>
    <t>C. E. R. SAN JOSE</t>
  </si>
  <si>
    <t>C. E. R. TRAVESI AS</t>
  </si>
  <si>
    <t>I. E. JESUS MARIA VALLE
JARAMILL O</t>
  </si>
  <si>
    <t>COLEGIO PEDRO NEL OSPINA</t>
  </si>
  <si>
    <t>E U ANTONIO J
ARAQUE</t>
  </si>
  <si>
    <t>E U EMILIANA PEREZ</t>
  </si>
  <si>
    <t>I. E. R. PIO X</t>
  </si>
  <si>
    <t>C. E. R.
LAS NIEVES</t>
  </si>
  <si>
    <t>C.E.R. ORGANI ABAJO</t>
  </si>
  <si>
    <t>EL ARO</t>
  </si>
  <si>
    <t>EL CEIBO</t>
  </si>
  <si>
    <t>EL RECREO</t>
  </si>
  <si>
    <t>EL TEJAR</t>
  </si>
  <si>
    <t>GUAYAQ UIL</t>
  </si>
  <si>
    <t>I. E. LUIS MARIA PRECIAD O ECHAVA
RRIA</t>
  </si>
  <si>
    <t>LA CAMELIA</t>
  </si>
  <si>
    <t>LA ESTRELL A</t>
  </si>
  <si>
    <t>LA LOMITA</t>
  </si>
  <si>
    <t>ORGANI ALTO</t>
  </si>
  <si>
    <t>PALMICH AL</t>
  </si>
  <si>
    <t>SAN LUIS</t>
  </si>
  <si>
    <t>SEVILLA</t>
  </si>
  <si>
    <t>C. E. R. CACHIRI
ME</t>
  </si>
  <si>
    <t>C. E. R.
COLMEN AS</t>
  </si>
  <si>
    <t>C. E. R. EL ASTILLER O</t>
  </si>
  <si>
    <t>C. E. R. EMILIO
VASCO</t>
  </si>
  <si>
    <t>C. E. R. LAS
PALOMA S</t>
  </si>
  <si>
    <t>C. E. R. PENSILV
ANIA</t>
  </si>
  <si>
    <t>C. E. R.
SANTA BARBARA</t>
  </si>
  <si>
    <t>C. E. R. SINITAVE</t>
  </si>
  <si>
    <t>EL TIGRE</t>
  </si>
  <si>
    <t>I. E. R.
MARCO A ROJO</t>
  </si>
  <si>
    <t>LA MESETA</t>
  </si>
  <si>
    <t>C. E. R. EL
PARAISO</t>
  </si>
  <si>
    <t>C. E. R.
LA SOLEDAD</t>
  </si>
  <si>
    <t>C. E. R. LA UNION</t>
  </si>
  <si>
    <t>C. E. R. MATECA
ÑA</t>
  </si>
  <si>
    <t>C. E. R.
PUERTO MATILDE</t>
  </si>
  <si>
    <t>C. E. R. VIETNAM</t>
  </si>
  <si>
    <t>C. E. R. BELLAVIS
TA</t>
  </si>
  <si>
    <t>C. E. R. CAÑO
BONITO</t>
  </si>
  <si>
    <t>C. E. R.
CAÑO NEGRO</t>
  </si>
  <si>
    <t>C. E. R. CASABE VIEJO</t>
  </si>
  <si>
    <t>C. E. R. EL
BAGRE</t>
  </si>
  <si>
    <t>C. E. R.
LA CABAÑA</t>
  </si>
  <si>
    <t>C. E. R. LA PRIMAVE RA</t>
  </si>
  <si>
    <t>C. E. R. LA
REPRESA</t>
  </si>
  <si>
    <t>C. E. R. LAGUNA
DEL MIEDO</t>
  </si>
  <si>
    <t>C. E. R. CAÑO DON
JUAN</t>
  </si>
  <si>
    <t>C. E. R. CIENAGA</t>
  </si>
  <si>
    <t>C. E. R. EL
CAMPO</t>
  </si>
  <si>
    <t>C. E. R.
SANTA CLARA</t>
  </si>
  <si>
    <t>C.E.R JORGE ELIECER
GAITAN</t>
  </si>
  <si>
    <t>I. E. R. SAN LUIS
BELTRAN</t>
  </si>
  <si>
    <t>I. E. R. SAN MIGUEL DEL
TIGRE</t>
  </si>
  <si>
    <t>Muebles de almacenamiento</t>
  </si>
  <si>
    <t>YONDÓ</t>
  </si>
  <si>
    <t>INTSTITUCION EDUCATIVA LUIS EDUARDO DIAZ</t>
  </si>
  <si>
    <t>LA PATRIA</t>
  </si>
  <si>
    <t xml:space="preserve">REALIZAR LA EJECUCIÓN DEL PROYECTO: “IMPLEMENTACIÓN DE TECNOLOGÍAS DIGITALES PARA APRENDER EN SEDES EDUCATIVAS URBANAS Y RURALES DE LOS MUNICIPIOS DE BRICEÑO, ITUANGO, VALDIVIA Y YONDÓ DE LAS SUBREGIONES NORTE Y MAGDALENA MEDIO DEL DEPARTAMENTO DE ANTIOQUIA”.							</t>
  </si>
  <si>
    <t>VALOR TOTAL *IVA incluido y puesto en sitio</t>
  </si>
  <si>
    <t>Anexo 9. Oferta Económica</t>
  </si>
  <si>
    <t>q</t>
  </si>
  <si>
    <t>n</t>
  </si>
  <si>
    <t>Anexo No. 9. OFERTA ECONÓMICA LICITACIÓN PRIVADA ABIERTA No. 001 DE 2024</t>
  </si>
  <si>
    <t>1. Se deben cotizar la totalidad de los item requerido en este anexo, no se admitiran porpuestas parciales que no contengan todos los insumos.</t>
  </si>
  <si>
    <t>ITUANGO</t>
  </si>
  <si>
    <t>VALDIVIA</t>
  </si>
  <si>
    <t>3. Se deberá detallar que insumos que contemplen cada actividad son exentos y/o excluidos de IVA y los que estan grabados indicar la tarifa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</si>
</sst>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(&quot;$&quot;* #,##0_);_(&quot;$&quot;* \(#,##0\);_(&quot;$&quot;* &quot;-&quot;_);_(@_)"/>
    <numFmt numFmtId="167" formatCode="_-&quot;$&quot;\ * #,##0_-;\-&quot;$&quot;\ * #,##0_-;_-&quot;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71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0" fillId="0" borderId="1" xfId="2" applyFont="1" applyBorder="1" applyAlignment="1">
      <alignment horizontal="right" vertical="center" wrapText="1"/>
    </xf>
    <xf numFmtId="167" fontId="0" fillId="4" borderId="1" xfId="4" applyNumberFormat="1" applyFont="1" applyFill="1" applyBorder="1" applyAlignment="1">
      <alignment horizontal="center" vertical="center" wrapText="1"/>
    </xf>
    <xf numFmtId="165" fontId="6" fillId="3" borderId="20" xfId="4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6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  <xf numFmtId="0" fontId="4" fillId="2" borderId="8" xfId="2" applyFont="1" applyFill="1" applyBorder="1" applyAlignment="1">
      <alignment vertical="center" wrapText="1"/>
    </xf>
    <xf numFmtId="0" fontId="9" fillId="2" borderId="0" xfId="2" applyFont="1" applyFill="1" applyAlignment="1">
      <alignment vertical="center" wrapText="1"/>
    </xf>
    <xf numFmtId="0" fontId="11" fillId="2" borderId="0" xfId="2" applyFont="1" applyFill="1" applyAlignment="1">
      <alignment vertical="center" wrapText="1"/>
    </xf>
    <xf numFmtId="0" fontId="4" fillId="2" borderId="3" xfId="2" applyFont="1" applyFill="1" applyBorder="1" applyAlignment="1">
      <alignment horizontal="center" vertical="center" wrapText="1"/>
    </xf>
    <xf numFmtId="167" fontId="4" fillId="2" borderId="16" xfId="2" applyNumberFormat="1" applyFont="1" applyFill="1" applyBorder="1" applyAlignment="1">
      <alignment horizontal="center" vertical="center" wrapText="1"/>
    </xf>
    <xf numFmtId="167" fontId="12" fillId="3" borderId="19" xfId="3" applyNumberFormat="1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vertical="center" wrapText="1"/>
    </xf>
    <xf numFmtId="0" fontId="4" fillId="2" borderId="11" xfId="2" applyFont="1" applyFill="1" applyBorder="1" applyAlignment="1">
      <alignment vertical="center" wrapText="1"/>
    </xf>
    <xf numFmtId="0" fontId="8" fillId="2" borderId="0" xfId="2" applyFont="1" applyFill="1" applyAlignment="1">
      <alignment horizontal="left" vertical="center" wrapText="1"/>
    </xf>
    <xf numFmtId="0" fontId="4" fillId="2" borderId="0" xfId="2" applyFont="1" applyFill="1" applyAlignment="1">
      <alignment horizontal="left" vertical="center" wrapText="1"/>
    </xf>
    <xf numFmtId="0" fontId="4" fillId="2" borderId="0" xfId="2" applyFont="1" applyFill="1" applyAlignment="1">
      <alignment horizontal="left" vertical="center"/>
    </xf>
    <xf numFmtId="0" fontId="4" fillId="2" borderId="0" xfId="2" applyFont="1" applyFill="1" applyAlignment="1">
      <alignment vertical="center"/>
    </xf>
    <xf numFmtId="0" fontId="8" fillId="2" borderId="0" xfId="2" applyFont="1" applyFill="1" applyAlignment="1">
      <alignment horizontal="center" vertical="center" wrapText="1"/>
    </xf>
    <xf numFmtId="0" fontId="10" fillId="2" borderId="0" xfId="2" applyFont="1" applyFill="1" applyAlignment="1">
      <alignment horizontal="center" vertical="center" wrapText="1"/>
    </xf>
    <xf numFmtId="0" fontId="12" fillId="3" borderId="17" xfId="2" applyFont="1" applyFill="1" applyBorder="1" applyAlignment="1">
      <alignment horizontal="center" vertical="center" wrapText="1"/>
    </xf>
    <xf numFmtId="0" fontId="12" fillId="3" borderId="18" xfId="2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7" fillId="5" borderId="12" xfId="2" applyFont="1" applyFill="1" applyBorder="1" applyAlignment="1">
      <alignment horizontal="center" vertical="center" wrapText="1"/>
    </xf>
    <xf numFmtId="0" fontId="7" fillId="5" borderId="15" xfId="2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</cellXfs>
  <cellStyles count="8">
    <cellStyle name="Moneda" xfId="4" builtinId="4"/>
    <cellStyle name="Moneda [0] 2" xfId="1" xr:uid="{00000000-0005-0000-0000-000002000000}"/>
    <cellStyle name="Moneda [0] 2 2" xfId="5" xr:uid="{00000000-0005-0000-0000-000003000000}"/>
    <cellStyle name="Moneda [0] 3" xfId="7" xr:uid="{00000000-0005-0000-0000-000004000000}"/>
    <cellStyle name="Moneda 2" xfId="3" xr:uid="{00000000-0005-0000-0000-000005000000}"/>
    <cellStyle name="Normal" xfId="0" builtinId="0"/>
    <cellStyle name="Normal 2" xfId="2" xr:uid="{00000000-0005-0000-0000-000007000000}"/>
    <cellStyle name="Normal 2 2" xfId="6" xr:uid="{00000000-0005-0000-0000-000008000000}"/>
  </cellStyles>
  <dxfs count="0"/>
  <tableStyles count="0" defaultTableStyle="TableStyleMedium2" defaultPivotStyle="PivotStyleLight16"/>
  <colors>
    <mruColors>
      <color rgb="FFFFCC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Rojo n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7"/>
  <sheetViews>
    <sheetView zoomScale="116" zoomScaleNormal="80" zoomScaleSheetLayoutView="44" workbookViewId="0">
      <selection activeCell="D10" sqref="D10"/>
    </sheetView>
  </sheetViews>
  <sheetFormatPr baseColWidth="10" defaultColWidth="13.1640625" defaultRowHeight="15" x14ac:dyDescent="0.2"/>
  <cols>
    <col min="1" max="1" width="6.5" style="41" customWidth="1"/>
    <col min="2" max="2" width="6.5" style="40" customWidth="1"/>
    <col min="3" max="3" width="35.83203125" style="40" customWidth="1"/>
    <col min="4" max="4" width="35.83203125" style="41" customWidth="1"/>
    <col min="5" max="6" width="6.5" style="41" customWidth="1"/>
    <col min="7" max="16384" width="13.1640625" style="41"/>
  </cols>
  <sheetData>
    <row r="1" spans="2:16" ht="16" thickBot="1" x14ac:dyDescent="0.25"/>
    <row r="2" spans="2:16" ht="13.5" customHeight="1" x14ac:dyDescent="0.2">
      <c r="B2" s="42"/>
      <c r="C2" s="43"/>
      <c r="D2" s="43"/>
      <c r="E2" s="44"/>
    </row>
    <row r="3" spans="2:16" ht="19" x14ac:dyDescent="0.2">
      <c r="B3" s="45"/>
      <c r="C3" s="60" t="s">
        <v>184</v>
      </c>
      <c r="D3" s="60"/>
      <c r="E3" s="47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2:16" x14ac:dyDescent="0.2">
      <c r="B4" s="45"/>
      <c r="C4" s="61" t="s">
        <v>182</v>
      </c>
      <c r="D4" s="61"/>
      <c r="E4" s="47"/>
    </row>
    <row r="5" spans="2:16" ht="50" customHeight="1" x14ac:dyDescent="0.2">
      <c r="B5" s="45"/>
      <c r="C5" s="61"/>
      <c r="D5" s="61"/>
      <c r="E5" s="47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2:16" ht="13.5" customHeight="1" x14ac:dyDescent="0.2">
      <c r="B6" s="45"/>
      <c r="C6" s="49"/>
      <c r="D6" s="49"/>
      <c r="E6" s="47"/>
    </row>
    <row r="7" spans="2:16" ht="15" customHeight="1" x14ac:dyDescent="0.2">
      <c r="B7" s="45"/>
      <c r="C7" s="62" t="s">
        <v>0</v>
      </c>
      <c r="D7" s="63" t="s">
        <v>5</v>
      </c>
      <c r="E7" s="47"/>
    </row>
    <row r="8" spans="2:16" x14ac:dyDescent="0.2">
      <c r="B8" s="45"/>
      <c r="C8" s="62"/>
      <c r="D8" s="63"/>
      <c r="E8" s="47"/>
    </row>
    <row r="9" spans="2:16" ht="16" x14ac:dyDescent="0.2">
      <c r="B9" s="45"/>
      <c r="C9" s="50" t="s">
        <v>6</v>
      </c>
      <c r="D9" s="51">
        <f>+Tecnología!J95</f>
        <v>0</v>
      </c>
      <c r="E9" s="47"/>
    </row>
    <row r="10" spans="2:16" ht="16" x14ac:dyDescent="0.2">
      <c r="B10" s="45"/>
      <c r="C10" s="46" t="s">
        <v>3</v>
      </c>
      <c r="D10" s="52">
        <f>SUM(D9:D9)</f>
        <v>0</v>
      </c>
      <c r="E10" s="47"/>
    </row>
    <row r="11" spans="2:16" ht="16" thickBot="1" x14ac:dyDescent="0.25">
      <c r="B11" s="53"/>
      <c r="C11" s="54"/>
      <c r="D11" s="54"/>
      <c r="E11" s="55"/>
    </row>
    <row r="13" spans="2:16" ht="16" x14ac:dyDescent="0.2">
      <c r="C13" s="56" t="s">
        <v>10</v>
      </c>
    </row>
    <row r="14" spans="2:16" x14ac:dyDescent="0.2">
      <c r="C14" s="57"/>
    </row>
    <row r="15" spans="2:16" s="40" customFormat="1" x14ac:dyDescent="0.2">
      <c r="C15" s="58"/>
    </row>
    <row r="16" spans="2:16" s="40" customFormat="1" x14ac:dyDescent="0.2">
      <c r="C16" s="58"/>
    </row>
    <row r="17" spans="3:3" ht="15" customHeight="1" x14ac:dyDescent="0.2">
      <c r="C17" s="59"/>
    </row>
  </sheetData>
  <mergeCells count="4">
    <mergeCell ref="C3:D3"/>
    <mergeCell ref="C4:D5"/>
    <mergeCell ref="C7:C8"/>
    <mergeCell ref="D7:D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103"/>
  <sheetViews>
    <sheetView tabSelected="1" topLeftCell="E1" zoomScale="80" zoomScaleNormal="80" zoomScaleSheetLayoutView="44" workbookViewId="0">
      <selection activeCell="I11" sqref="I11:J83"/>
    </sheetView>
  </sheetViews>
  <sheetFormatPr baseColWidth="10" defaultColWidth="11.5" defaultRowHeight="15" x14ac:dyDescent="0.2"/>
  <cols>
    <col min="1" max="1" width="5.6640625" style="2" customWidth="1"/>
    <col min="2" max="2" width="5.6640625" style="1" customWidth="1"/>
    <col min="3" max="3" width="13" style="2" customWidth="1"/>
    <col min="4" max="4" width="19.5" style="2" bestFit="1" customWidth="1"/>
    <col min="5" max="5" width="13" style="2" customWidth="1"/>
    <col min="6" max="6" width="41.5" style="1" bestFit="1" customWidth="1"/>
    <col min="7" max="7" width="24.6640625" style="2" bestFit="1" customWidth="1"/>
    <col min="8" max="8" width="38.33203125" style="2" bestFit="1" customWidth="1"/>
    <col min="9" max="9" width="26.83203125" style="2" customWidth="1"/>
    <col min="10" max="10" width="23" style="2" customWidth="1"/>
    <col min="11" max="12" width="5.6640625" style="2" customWidth="1"/>
    <col min="13" max="16384" width="11.5" style="2"/>
  </cols>
  <sheetData>
    <row r="1" spans="2:12" ht="16" thickBot="1" x14ac:dyDescent="0.25"/>
    <row r="2" spans="2:12" ht="13.5" customHeight="1" x14ac:dyDescent="0.2">
      <c r="B2" s="3"/>
      <c r="C2" s="4"/>
      <c r="D2" s="4"/>
      <c r="E2" s="4"/>
      <c r="F2" s="5"/>
      <c r="G2" s="4"/>
      <c r="H2" s="4"/>
      <c r="I2" s="4"/>
      <c r="J2" s="4"/>
      <c r="K2" s="6"/>
    </row>
    <row r="3" spans="2:12" ht="13.5" customHeight="1" x14ac:dyDescent="0.2">
      <c r="B3" s="7"/>
      <c r="C3" s="8"/>
      <c r="D3" s="8"/>
      <c r="E3" s="8"/>
      <c r="F3" s="9"/>
      <c r="G3" s="8"/>
      <c r="H3" s="8"/>
      <c r="I3" s="8"/>
      <c r="J3" s="8"/>
      <c r="K3" s="10"/>
    </row>
    <row r="4" spans="2:12" ht="18.75" customHeight="1" x14ac:dyDescent="0.2">
      <c r="B4" s="7"/>
      <c r="C4" s="64" t="s">
        <v>187</v>
      </c>
      <c r="D4" s="64"/>
      <c r="E4" s="64"/>
      <c r="F4" s="64"/>
      <c r="G4" s="64"/>
      <c r="H4" s="64"/>
      <c r="I4" s="64"/>
      <c r="J4" s="64"/>
      <c r="K4" s="10" t="s">
        <v>185</v>
      </c>
      <c r="L4" s="2" t="s">
        <v>186</v>
      </c>
    </row>
    <row r="5" spans="2:12" ht="4.5" customHeight="1" x14ac:dyDescent="0.2">
      <c r="B5" s="7"/>
      <c r="C5" s="11"/>
      <c r="D5" s="11"/>
      <c r="E5" s="11"/>
      <c r="F5" s="12"/>
      <c r="G5" s="11"/>
      <c r="H5" s="11"/>
      <c r="I5" s="11"/>
      <c r="J5" s="11"/>
      <c r="K5" s="10"/>
    </row>
    <row r="6" spans="2:12" ht="42" customHeight="1" x14ac:dyDescent="0.2">
      <c r="B6" s="7"/>
      <c r="C6" s="65" t="s">
        <v>17</v>
      </c>
      <c r="D6" s="65"/>
      <c r="E6" s="65"/>
      <c r="F6" s="65"/>
      <c r="G6" s="65"/>
      <c r="H6" s="65"/>
      <c r="I6" s="65"/>
      <c r="J6" s="65"/>
      <c r="K6" s="10"/>
    </row>
    <row r="7" spans="2:12" ht="15.75" customHeight="1" x14ac:dyDescent="0.2">
      <c r="B7" s="7"/>
      <c r="C7" s="13"/>
      <c r="D7" s="13"/>
      <c r="E7" s="13"/>
      <c r="F7" s="13"/>
      <c r="G7" s="13"/>
      <c r="H7" s="13"/>
      <c r="I7" s="13"/>
      <c r="J7" s="13"/>
      <c r="K7" s="10"/>
    </row>
    <row r="8" spans="2:12" ht="15.75" customHeight="1" x14ac:dyDescent="0.2">
      <c r="B8" s="7"/>
      <c r="C8" s="14"/>
      <c r="D8" s="14"/>
      <c r="E8" s="14"/>
      <c r="F8" s="14"/>
      <c r="G8" s="14"/>
      <c r="H8" s="14"/>
      <c r="I8" s="14"/>
      <c r="J8" s="14"/>
      <c r="K8" s="10"/>
    </row>
    <row r="9" spans="2:12" ht="29" customHeight="1" x14ac:dyDescent="0.2">
      <c r="B9" s="7"/>
      <c r="I9" s="66" t="s">
        <v>1</v>
      </c>
      <c r="J9" s="67"/>
      <c r="K9" s="15"/>
    </row>
    <row r="10" spans="2:12" ht="32" x14ac:dyDescent="0.2">
      <c r="B10" s="7"/>
      <c r="C10" s="16" t="s">
        <v>12</v>
      </c>
      <c r="D10" s="16" t="s">
        <v>18</v>
      </c>
      <c r="E10" s="16" t="s">
        <v>14</v>
      </c>
      <c r="F10" s="16" t="s">
        <v>16</v>
      </c>
      <c r="G10" s="16" t="s">
        <v>15</v>
      </c>
      <c r="H10" s="16" t="s">
        <v>106</v>
      </c>
      <c r="I10" s="17" t="s">
        <v>13</v>
      </c>
      <c r="J10" s="18" t="s">
        <v>178</v>
      </c>
      <c r="K10" s="10"/>
    </row>
    <row r="11" spans="2:12" ht="32" x14ac:dyDescent="0.2">
      <c r="B11" s="7"/>
      <c r="C11" s="19">
        <v>1</v>
      </c>
      <c r="D11" s="20" t="s">
        <v>19</v>
      </c>
      <c r="E11" s="19" t="s">
        <v>22</v>
      </c>
      <c r="F11" s="69" t="s">
        <v>23</v>
      </c>
      <c r="G11" s="19" t="s">
        <v>34</v>
      </c>
      <c r="H11" s="21" t="s">
        <v>107</v>
      </c>
      <c r="I11" s="22">
        <v>10</v>
      </c>
      <c r="J11" s="23">
        <v>2</v>
      </c>
      <c r="K11" s="10"/>
    </row>
    <row r="12" spans="2:12" ht="32" x14ac:dyDescent="0.2">
      <c r="B12" s="7"/>
      <c r="C12" s="19">
        <v>2</v>
      </c>
      <c r="D12" s="20" t="s">
        <v>19</v>
      </c>
      <c r="E12" s="19" t="s">
        <v>22</v>
      </c>
      <c r="F12" s="69" t="s">
        <v>23</v>
      </c>
      <c r="G12" s="19" t="s">
        <v>35</v>
      </c>
      <c r="H12" s="21" t="s">
        <v>108</v>
      </c>
      <c r="I12" s="22">
        <v>10</v>
      </c>
      <c r="J12" s="23">
        <v>2</v>
      </c>
      <c r="K12" s="10"/>
    </row>
    <row r="13" spans="2:12" ht="32" x14ac:dyDescent="0.2">
      <c r="B13" s="7"/>
      <c r="C13" s="19">
        <v>3</v>
      </c>
      <c r="D13" s="20" t="s">
        <v>19</v>
      </c>
      <c r="E13" s="19" t="s">
        <v>22</v>
      </c>
      <c r="F13" s="69" t="s">
        <v>23</v>
      </c>
      <c r="G13" s="19" t="s">
        <v>36</v>
      </c>
      <c r="H13" s="21" t="s">
        <v>109</v>
      </c>
      <c r="I13" s="22">
        <v>9</v>
      </c>
      <c r="J13" s="23">
        <v>2</v>
      </c>
      <c r="K13" s="10"/>
    </row>
    <row r="14" spans="2:12" ht="32" x14ac:dyDescent="0.2">
      <c r="B14" s="7"/>
      <c r="C14" s="19">
        <v>4</v>
      </c>
      <c r="D14" s="20" t="s">
        <v>19</v>
      </c>
      <c r="E14" s="19" t="s">
        <v>22</v>
      </c>
      <c r="F14" s="69" t="s">
        <v>24</v>
      </c>
      <c r="G14" s="19" t="s">
        <v>37</v>
      </c>
      <c r="H14" s="21" t="s">
        <v>110</v>
      </c>
      <c r="I14" s="22">
        <v>11</v>
      </c>
      <c r="J14" s="23">
        <v>2</v>
      </c>
      <c r="K14" s="10"/>
    </row>
    <row r="15" spans="2:12" ht="32" x14ac:dyDescent="0.2">
      <c r="B15" s="7"/>
      <c r="C15" s="19">
        <v>5</v>
      </c>
      <c r="D15" s="20" t="s">
        <v>19</v>
      </c>
      <c r="E15" s="19" t="s">
        <v>22</v>
      </c>
      <c r="F15" s="69" t="s">
        <v>25</v>
      </c>
      <c r="G15" s="19" t="s">
        <v>38</v>
      </c>
      <c r="H15" s="21" t="s">
        <v>111</v>
      </c>
      <c r="I15" s="22">
        <v>3</v>
      </c>
      <c r="J15" s="23">
        <v>1</v>
      </c>
      <c r="K15" s="10"/>
    </row>
    <row r="16" spans="2:12" ht="32" x14ac:dyDescent="0.2">
      <c r="B16" s="7"/>
      <c r="C16" s="19">
        <v>6</v>
      </c>
      <c r="D16" s="20" t="s">
        <v>19</v>
      </c>
      <c r="E16" s="19" t="s">
        <v>22</v>
      </c>
      <c r="F16" s="69" t="s">
        <v>24</v>
      </c>
      <c r="G16" s="19" t="s">
        <v>39</v>
      </c>
      <c r="H16" s="21" t="s">
        <v>112</v>
      </c>
      <c r="I16" s="22">
        <v>26</v>
      </c>
      <c r="J16" s="23">
        <v>5</v>
      </c>
      <c r="K16" s="10"/>
    </row>
    <row r="17" spans="2:11" ht="32" x14ac:dyDescent="0.2">
      <c r="B17" s="7"/>
      <c r="C17" s="19">
        <v>7</v>
      </c>
      <c r="D17" s="20" t="s">
        <v>19</v>
      </c>
      <c r="E17" s="19" t="s">
        <v>22</v>
      </c>
      <c r="F17" s="69" t="s">
        <v>24</v>
      </c>
      <c r="G17" s="19" t="s">
        <v>40</v>
      </c>
      <c r="H17" s="21" t="s">
        <v>113</v>
      </c>
      <c r="I17" s="22">
        <v>13</v>
      </c>
      <c r="J17" s="23">
        <v>3</v>
      </c>
      <c r="K17" s="10"/>
    </row>
    <row r="18" spans="2:11" ht="32" x14ac:dyDescent="0.2">
      <c r="B18" s="7"/>
      <c r="C18" s="19">
        <v>8</v>
      </c>
      <c r="D18" s="20" t="s">
        <v>19</v>
      </c>
      <c r="E18" s="19" t="s">
        <v>22</v>
      </c>
      <c r="F18" s="69" t="s">
        <v>24</v>
      </c>
      <c r="G18" s="19" t="s">
        <v>41</v>
      </c>
      <c r="H18" s="21" t="s">
        <v>114</v>
      </c>
      <c r="I18" s="22">
        <v>4</v>
      </c>
      <c r="J18" s="23">
        <v>1</v>
      </c>
      <c r="K18" s="10"/>
    </row>
    <row r="19" spans="2:11" ht="32" x14ac:dyDescent="0.2">
      <c r="B19" s="7"/>
      <c r="C19" s="19">
        <v>9</v>
      </c>
      <c r="D19" s="20" t="s">
        <v>19</v>
      </c>
      <c r="E19" s="19" t="s">
        <v>22</v>
      </c>
      <c r="F19" s="69" t="s">
        <v>24</v>
      </c>
      <c r="G19" s="19" t="s">
        <v>42</v>
      </c>
      <c r="H19" s="21" t="s">
        <v>115</v>
      </c>
      <c r="I19" s="22">
        <v>7</v>
      </c>
      <c r="J19" s="23">
        <v>1</v>
      </c>
      <c r="K19" s="10"/>
    </row>
    <row r="20" spans="2:11" ht="32" x14ac:dyDescent="0.2">
      <c r="B20" s="7"/>
      <c r="C20" s="19">
        <v>10</v>
      </c>
      <c r="D20" s="20" t="s">
        <v>19</v>
      </c>
      <c r="E20" s="19" t="s">
        <v>22</v>
      </c>
      <c r="F20" s="69" t="s">
        <v>25</v>
      </c>
      <c r="G20" s="19" t="s">
        <v>43</v>
      </c>
      <c r="H20" s="21" t="s">
        <v>116</v>
      </c>
      <c r="I20" s="22">
        <v>11</v>
      </c>
      <c r="J20" s="23">
        <v>2</v>
      </c>
      <c r="K20" s="10"/>
    </row>
    <row r="21" spans="2:11" ht="32" x14ac:dyDescent="0.2">
      <c r="B21" s="7"/>
      <c r="C21" s="19">
        <v>11</v>
      </c>
      <c r="D21" s="20" t="s">
        <v>19</v>
      </c>
      <c r="E21" s="19" t="s">
        <v>22</v>
      </c>
      <c r="F21" s="69" t="s">
        <v>23</v>
      </c>
      <c r="G21" s="19" t="s">
        <v>44</v>
      </c>
      <c r="H21" s="21" t="s">
        <v>117</v>
      </c>
      <c r="I21" s="22">
        <v>80</v>
      </c>
      <c r="J21" s="23">
        <v>16</v>
      </c>
      <c r="K21" s="10"/>
    </row>
    <row r="22" spans="2:11" ht="32" x14ac:dyDescent="0.2">
      <c r="B22" s="7"/>
      <c r="C22" s="19">
        <v>12</v>
      </c>
      <c r="D22" s="20" t="s">
        <v>19</v>
      </c>
      <c r="E22" s="19" t="s">
        <v>22</v>
      </c>
      <c r="F22" s="69" t="s">
        <v>24</v>
      </c>
      <c r="G22" s="19" t="s">
        <v>45</v>
      </c>
      <c r="H22" s="21" t="s">
        <v>118</v>
      </c>
      <c r="I22" s="22">
        <v>28</v>
      </c>
      <c r="J22" s="23">
        <v>6</v>
      </c>
      <c r="K22" s="10"/>
    </row>
    <row r="23" spans="2:11" ht="16" x14ac:dyDescent="0.2">
      <c r="B23" s="7"/>
      <c r="C23" s="19">
        <v>13</v>
      </c>
      <c r="D23" s="20" t="s">
        <v>19</v>
      </c>
      <c r="E23" s="19" t="s">
        <v>189</v>
      </c>
      <c r="F23" s="20" t="s">
        <v>26</v>
      </c>
      <c r="G23" s="19" t="s">
        <v>46</v>
      </c>
      <c r="H23" s="21" t="s">
        <v>119</v>
      </c>
      <c r="I23" s="22">
        <v>3</v>
      </c>
      <c r="J23" s="23">
        <v>1</v>
      </c>
      <c r="K23" s="10"/>
    </row>
    <row r="24" spans="2:11" ht="16" x14ac:dyDescent="0.2">
      <c r="B24" s="7"/>
      <c r="C24" s="19">
        <v>14</v>
      </c>
      <c r="D24" s="20" t="s">
        <v>19</v>
      </c>
      <c r="E24" s="19" t="s">
        <v>189</v>
      </c>
      <c r="F24" s="20" t="s">
        <v>26</v>
      </c>
      <c r="G24" s="19" t="s">
        <v>47</v>
      </c>
      <c r="H24" s="21" t="s">
        <v>120</v>
      </c>
      <c r="I24" s="22">
        <v>3</v>
      </c>
      <c r="J24" s="23">
        <v>1</v>
      </c>
      <c r="K24" s="10"/>
    </row>
    <row r="25" spans="2:11" ht="16" x14ac:dyDescent="0.2">
      <c r="B25" s="7"/>
      <c r="C25" s="19">
        <v>15</v>
      </c>
      <c r="D25" s="20" t="s">
        <v>19</v>
      </c>
      <c r="E25" s="19" t="s">
        <v>189</v>
      </c>
      <c r="F25" s="20" t="s">
        <v>26</v>
      </c>
      <c r="G25" s="19" t="s">
        <v>48</v>
      </c>
      <c r="H25" s="21" t="s">
        <v>121</v>
      </c>
      <c r="I25" s="22">
        <v>5</v>
      </c>
      <c r="J25" s="23">
        <v>1</v>
      </c>
      <c r="K25" s="10"/>
    </row>
    <row r="26" spans="2:11" ht="16" x14ac:dyDescent="0.2">
      <c r="B26" s="7"/>
      <c r="C26" s="19">
        <v>16</v>
      </c>
      <c r="D26" s="20" t="s">
        <v>19</v>
      </c>
      <c r="E26" s="19" t="s">
        <v>189</v>
      </c>
      <c r="F26" s="20" t="s">
        <v>26</v>
      </c>
      <c r="G26" s="19" t="s">
        <v>49</v>
      </c>
      <c r="H26" s="21" t="s">
        <v>122</v>
      </c>
      <c r="I26" s="22">
        <v>4</v>
      </c>
      <c r="J26" s="23">
        <v>1</v>
      </c>
      <c r="K26" s="10"/>
    </row>
    <row r="27" spans="2:11" ht="16" x14ac:dyDescent="0.2">
      <c r="B27" s="7"/>
      <c r="C27" s="19">
        <v>17</v>
      </c>
      <c r="D27" s="20" t="s">
        <v>19</v>
      </c>
      <c r="E27" s="19" t="s">
        <v>189</v>
      </c>
      <c r="F27" s="20" t="s">
        <v>26</v>
      </c>
      <c r="G27" s="19" t="s">
        <v>50</v>
      </c>
      <c r="H27" s="21" t="s">
        <v>123</v>
      </c>
      <c r="I27" s="22">
        <v>6</v>
      </c>
      <c r="J27" s="23">
        <v>1</v>
      </c>
      <c r="K27" s="10"/>
    </row>
    <row r="28" spans="2:11" ht="16" x14ac:dyDescent="0.2">
      <c r="B28" s="7"/>
      <c r="C28" s="19">
        <v>18</v>
      </c>
      <c r="D28" s="20" t="s">
        <v>19</v>
      </c>
      <c r="E28" s="19" t="s">
        <v>189</v>
      </c>
      <c r="F28" s="20" t="s">
        <v>26</v>
      </c>
      <c r="G28" s="19" t="s">
        <v>51</v>
      </c>
      <c r="H28" s="21" t="s">
        <v>124</v>
      </c>
      <c r="I28" s="22">
        <v>2</v>
      </c>
      <c r="J28" s="23">
        <v>1</v>
      </c>
      <c r="K28" s="10"/>
    </row>
    <row r="29" spans="2:11" ht="16" x14ac:dyDescent="0.2">
      <c r="B29" s="7"/>
      <c r="C29" s="19">
        <v>19</v>
      </c>
      <c r="D29" s="20" t="s">
        <v>19</v>
      </c>
      <c r="E29" s="19" t="s">
        <v>189</v>
      </c>
      <c r="F29" s="20" t="s">
        <v>26</v>
      </c>
      <c r="G29" s="19" t="s">
        <v>52</v>
      </c>
      <c r="H29" s="21" t="s">
        <v>125</v>
      </c>
      <c r="I29" s="22">
        <v>52</v>
      </c>
      <c r="J29" s="23">
        <v>10</v>
      </c>
      <c r="K29" s="10"/>
    </row>
    <row r="30" spans="2:11" ht="16" x14ac:dyDescent="0.2">
      <c r="B30" s="7"/>
      <c r="C30" s="19">
        <v>20</v>
      </c>
      <c r="D30" s="20" t="s">
        <v>19</v>
      </c>
      <c r="E30" s="19" t="s">
        <v>189</v>
      </c>
      <c r="F30" s="69" t="s">
        <v>27</v>
      </c>
      <c r="G30" s="19" t="s">
        <v>53</v>
      </c>
      <c r="H30" s="21" t="s">
        <v>126</v>
      </c>
      <c r="I30" s="22">
        <v>164</v>
      </c>
      <c r="J30" s="23">
        <v>33</v>
      </c>
      <c r="K30" s="10"/>
    </row>
    <row r="31" spans="2:11" ht="16" x14ac:dyDescent="0.2">
      <c r="B31" s="7"/>
      <c r="C31" s="19">
        <v>21</v>
      </c>
      <c r="D31" s="20" t="s">
        <v>19</v>
      </c>
      <c r="E31" s="19" t="s">
        <v>189</v>
      </c>
      <c r="F31" s="69" t="s">
        <v>27</v>
      </c>
      <c r="G31" s="19" t="s">
        <v>54</v>
      </c>
      <c r="H31" s="70" t="s">
        <v>127</v>
      </c>
      <c r="I31" s="22">
        <v>65</v>
      </c>
      <c r="J31" s="23">
        <v>13</v>
      </c>
      <c r="K31" s="10"/>
    </row>
    <row r="32" spans="2:11" ht="16" x14ac:dyDescent="0.2">
      <c r="B32" s="7"/>
      <c r="C32" s="19">
        <v>22</v>
      </c>
      <c r="D32" s="20" t="s">
        <v>19</v>
      </c>
      <c r="E32" s="19" t="s">
        <v>189</v>
      </c>
      <c r="F32" s="69" t="s">
        <v>27</v>
      </c>
      <c r="G32" s="19" t="s">
        <v>55</v>
      </c>
      <c r="H32" s="70" t="s">
        <v>128</v>
      </c>
      <c r="I32" s="22">
        <v>45</v>
      </c>
      <c r="J32" s="23">
        <v>9</v>
      </c>
      <c r="K32" s="10"/>
    </row>
    <row r="33" spans="2:11" ht="16" x14ac:dyDescent="0.2">
      <c r="B33" s="7"/>
      <c r="C33" s="19">
        <v>23</v>
      </c>
      <c r="D33" s="20" t="s">
        <v>19</v>
      </c>
      <c r="E33" s="19" t="s">
        <v>189</v>
      </c>
      <c r="F33" s="69" t="s">
        <v>27</v>
      </c>
      <c r="G33" s="19" t="s">
        <v>56</v>
      </c>
      <c r="H33" s="70" t="s">
        <v>129</v>
      </c>
      <c r="I33" s="22">
        <v>20</v>
      </c>
      <c r="J33" s="23">
        <v>4</v>
      </c>
      <c r="K33" s="10"/>
    </row>
    <row r="34" spans="2:11" ht="16" x14ac:dyDescent="0.2">
      <c r="B34" s="7"/>
      <c r="C34" s="19">
        <v>24</v>
      </c>
      <c r="D34" s="20" t="s">
        <v>19</v>
      </c>
      <c r="E34" s="19" t="s">
        <v>189</v>
      </c>
      <c r="F34" s="69" t="s">
        <v>28</v>
      </c>
      <c r="G34" s="19" t="s">
        <v>57</v>
      </c>
      <c r="H34" s="21" t="s">
        <v>130</v>
      </c>
      <c r="I34" s="22">
        <v>1</v>
      </c>
      <c r="J34" s="23">
        <v>1</v>
      </c>
      <c r="K34" s="10"/>
    </row>
    <row r="35" spans="2:11" ht="16" x14ac:dyDescent="0.2">
      <c r="B35" s="7"/>
      <c r="C35" s="19">
        <v>25</v>
      </c>
      <c r="D35" s="20" t="s">
        <v>19</v>
      </c>
      <c r="E35" s="19" t="s">
        <v>189</v>
      </c>
      <c r="F35" s="69" t="s">
        <v>28</v>
      </c>
      <c r="G35" s="19" t="s">
        <v>58</v>
      </c>
      <c r="H35" s="21" t="s">
        <v>131</v>
      </c>
      <c r="I35" s="22">
        <v>1</v>
      </c>
      <c r="J35" s="23">
        <v>1</v>
      </c>
      <c r="K35" s="10"/>
    </row>
    <row r="36" spans="2:11" ht="32" x14ac:dyDescent="0.2">
      <c r="B36" s="7"/>
      <c r="C36" s="19">
        <v>26</v>
      </c>
      <c r="D36" s="20" t="s">
        <v>19</v>
      </c>
      <c r="E36" s="19" t="s">
        <v>189</v>
      </c>
      <c r="F36" s="69" t="s">
        <v>29</v>
      </c>
      <c r="G36" s="19" t="s">
        <v>59</v>
      </c>
      <c r="H36" s="21" t="s">
        <v>132</v>
      </c>
      <c r="I36" s="22">
        <v>8</v>
      </c>
      <c r="J36" s="23">
        <v>2</v>
      </c>
      <c r="K36" s="10"/>
    </row>
    <row r="37" spans="2:11" ht="32" x14ac:dyDescent="0.2">
      <c r="B37" s="7"/>
      <c r="C37" s="19">
        <v>27</v>
      </c>
      <c r="D37" s="20" t="s">
        <v>19</v>
      </c>
      <c r="E37" s="19" t="s">
        <v>189</v>
      </c>
      <c r="F37" s="69" t="s">
        <v>29</v>
      </c>
      <c r="G37" s="19" t="s">
        <v>60</v>
      </c>
      <c r="H37" s="21" t="s">
        <v>133</v>
      </c>
      <c r="I37" s="22">
        <v>1</v>
      </c>
      <c r="J37" s="23">
        <v>1</v>
      </c>
      <c r="K37" s="10"/>
    </row>
    <row r="38" spans="2:11" ht="32" x14ac:dyDescent="0.2">
      <c r="B38" s="7"/>
      <c r="C38" s="19">
        <v>28</v>
      </c>
      <c r="D38" s="20" t="s">
        <v>19</v>
      </c>
      <c r="E38" s="19" t="s">
        <v>189</v>
      </c>
      <c r="F38" s="69" t="s">
        <v>29</v>
      </c>
      <c r="G38" s="19" t="s">
        <v>61</v>
      </c>
      <c r="H38" s="21" t="s">
        <v>134</v>
      </c>
      <c r="I38" s="22">
        <v>2</v>
      </c>
      <c r="J38" s="23">
        <v>1</v>
      </c>
      <c r="K38" s="10"/>
    </row>
    <row r="39" spans="2:11" ht="32" x14ac:dyDescent="0.2">
      <c r="B39" s="7"/>
      <c r="C39" s="19">
        <v>29</v>
      </c>
      <c r="D39" s="20" t="s">
        <v>19</v>
      </c>
      <c r="E39" s="19" t="s">
        <v>189</v>
      </c>
      <c r="F39" s="69" t="s">
        <v>29</v>
      </c>
      <c r="G39" s="19" t="s">
        <v>62</v>
      </c>
      <c r="H39" s="21" t="s">
        <v>135</v>
      </c>
      <c r="I39" s="22">
        <v>2</v>
      </c>
      <c r="J39" s="23">
        <v>1</v>
      </c>
      <c r="K39" s="10"/>
    </row>
    <row r="40" spans="2:11" ht="32" x14ac:dyDescent="0.2">
      <c r="B40" s="7"/>
      <c r="C40" s="19">
        <v>30</v>
      </c>
      <c r="D40" s="20" t="s">
        <v>19</v>
      </c>
      <c r="E40" s="19" t="s">
        <v>189</v>
      </c>
      <c r="F40" s="69" t="s">
        <v>29</v>
      </c>
      <c r="G40" s="19" t="s">
        <v>63</v>
      </c>
      <c r="H40" s="21" t="s">
        <v>136</v>
      </c>
      <c r="I40" s="22">
        <v>3</v>
      </c>
      <c r="J40" s="23">
        <v>1</v>
      </c>
      <c r="K40" s="10"/>
    </row>
    <row r="41" spans="2:11" ht="32" x14ac:dyDescent="0.2">
      <c r="B41" s="7"/>
      <c r="C41" s="19">
        <v>31</v>
      </c>
      <c r="D41" s="20" t="s">
        <v>19</v>
      </c>
      <c r="E41" s="19" t="s">
        <v>189</v>
      </c>
      <c r="F41" s="69" t="s">
        <v>29</v>
      </c>
      <c r="G41" s="19" t="s">
        <v>64</v>
      </c>
      <c r="H41" s="21" t="s">
        <v>137</v>
      </c>
      <c r="I41" s="22">
        <v>25</v>
      </c>
      <c r="J41" s="23">
        <v>5</v>
      </c>
      <c r="K41" s="10"/>
    </row>
    <row r="42" spans="2:11" ht="32" x14ac:dyDescent="0.2">
      <c r="B42" s="7"/>
      <c r="C42" s="19">
        <v>32</v>
      </c>
      <c r="D42" s="20" t="s">
        <v>19</v>
      </c>
      <c r="E42" s="19" t="s">
        <v>189</v>
      </c>
      <c r="F42" s="69" t="s">
        <v>29</v>
      </c>
      <c r="G42" s="19" t="s">
        <v>65</v>
      </c>
      <c r="H42" s="21" t="s">
        <v>138</v>
      </c>
      <c r="I42" s="22">
        <v>4</v>
      </c>
      <c r="J42" s="23">
        <v>1</v>
      </c>
      <c r="K42" s="10"/>
    </row>
    <row r="43" spans="2:11" ht="32" x14ac:dyDescent="0.2">
      <c r="B43" s="7"/>
      <c r="C43" s="19">
        <v>33</v>
      </c>
      <c r="D43" s="20" t="s">
        <v>19</v>
      </c>
      <c r="E43" s="19" t="s">
        <v>189</v>
      </c>
      <c r="F43" s="69" t="s">
        <v>29</v>
      </c>
      <c r="G43" s="19" t="s">
        <v>66</v>
      </c>
      <c r="H43" s="21" t="s">
        <v>139</v>
      </c>
      <c r="I43" s="22">
        <v>2</v>
      </c>
      <c r="J43" s="23">
        <v>1</v>
      </c>
      <c r="K43" s="10"/>
    </row>
    <row r="44" spans="2:11" ht="32" x14ac:dyDescent="0.2">
      <c r="B44" s="7"/>
      <c r="C44" s="19">
        <v>34</v>
      </c>
      <c r="D44" s="20" t="s">
        <v>19</v>
      </c>
      <c r="E44" s="19" t="s">
        <v>189</v>
      </c>
      <c r="F44" s="69" t="s">
        <v>29</v>
      </c>
      <c r="G44" s="19" t="s">
        <v>67</v>
      </c>
      <c r="H44" s="21" t="s">
        <v>140</v>
      </c>
      <c r="I44" s="22">
        <v>11</v>
      </c>
      <c r="J44" s="23">
        <v>2</v>
      </c>
      <c r="K44" s="10"/>
    </row>
    <row r="45" spans="2:11" ht="32" x14ac:dyDescent="0.2">
      <c r="B45" s="7"/>
      <c r="C45" s="19">
        <v>35</v>
      </c>
      <c r="D45" s="20" t="s">
        <v>19</v>
      </c>
      <c r="E45" s="19" t="s">
        <v>189</v>
      </c>
      <c r="F45" s="69" t="s">
        <v>29</v>
      </c>
      <c r="G45" s="19" t="s">
        <v>68</v>
      </c>
      <c r="H45" s="21" t="s">
        <v>141</v>
      </c>
      <c r="I45" s="22">
        <v>5</v>
      </c>
      <c r="J45" s="23">
        <v>1</v>
      </c>
      <c r="K45" s="10"/>
    </row>
    <row r="46" spans="2:11" ht="32" x14ac:dyDescent="0.2">
      <c r="B46" s="7"/>
      <c r="C46" s="19">
        <v>36</v>
      </c>
      <c r="D46" s="20" t="s">
        <v>19</v>
      </c>
      <c r="E46" s="19" t="s">
        <v>189</v>
      </c>
      <c r="F46" s="69" t="s">
        <v>29</v>
      </c>
      <c r="G46" s="19" t="s">
        <v>69</v>
      </c>
      <c r="H46" s="21" t="s">
        <v>142</v>
      </c>
      <c r="I46" s="22">
        <v>3</v>
      </c>
      <c r="J46" s="23">
        <v>1</v>
      </c>
      <c r="K46" s="10"/>
    </row>
    <row r="47" spans="2:11" ht="32" x14ac:dyDescent="0.2">
      <c r="B47" s="7"/>
      <c r="C47" s="19">
        <v>37</v>
      </c>
      <c r="D47" s="20" t="s">
        <v>19</v>
      </c>
      <c r="E47" s="19" t="s">
        <v>189</v>
      </c>
      <c r="F47" s="69" t="s">
        <v>29</v>
      </c>
      <c r="G47" s="19" t="s">
        <v>70</v>
      </c>
      <c r="H47" s="21" t="s">
        <v>143</v>
      </c>
      <c r="I47" s="22">
        <v>5</v>
      </c>
      <c r="J47" s="23">
        <v>1</v>
      </c>
      <c r="K47" s="10"/>
    </row>
    <row r="48" spans="2:11" ht="32" x14ac:dyDescent="0.2">
      <c r="B48" s="7"/>
      <c r="C48" s="19">
        <v>38</v>
      </c>
      <c r="D48" s="20" t="s">
        <v>19</v>
      </c>
      <c r="E48" s="19" t="s">
        <v>189</v>
      </c>
      <c r="F48" s="69" t="s">
        <v>29</v>
      </c>
      <c r="G48" s="19" t="s">
        <v>71</v>
      </c>
      <c r="H48" s="21" t="s">
        <v>144</v>
      </c>
      <c r="I48" s="22">
        <v>6</v>
      </c>
      <c r="J48" s="23">
        <v>1</v>
      </c>
      <c r="K48" s="10"/>
    </row>
    <row r="49" spans="2:11" ht="16" x14ac:dyDescent="0.2">
      <c r="B49" s="7"/>
      <c r="C49" s="19">
        <v>39</v>
      </c>
      <c r="D49" s="20" t="s">
        <v>19</v>
      </c>
      <c r="E49" s="19" t="s">
        <v>190</v>
      </c>
      <c r="F49" s="20" t="s">
        <v>30</v>
      </c>
      <c r="G49" s="19" t="s">
        <v>72</v>
      </c>
      <c r="H49" s="21" t="s">
        <v>145</v>
      </c>
      <c r="I49" s="22">
        <v>35</v>
      </c>
      <c r="J49" s="23">
        <v>7</v>
      </c>
      <c r="K49" s="10"/>
    </row>
    <row r="50" spans="2:11" ht="16" x14ac:dyDescent="0.2">
      <c r="B50" s="7"/>
      <c r="C50" s="19">
        <v>40</v>
      </c>
      <c r="D50" s="20" t="s">
        <v>19</v>
      </c>
      <c r="E50" s="19" t="s">
        <v>190</v>
      </c>
      <c r="F50" s="20" t="s">
        <v>30</v>
      </c>
      <c r="G50" s="19" t="s">
        <v>73</v>
      </c>
      <c r="H50" s="21" t="s">
        <v>146</v>
      </c>
      <c r="I50" s="22">
        <v>3</v>
      </c>
      <c r="J50" s="23">
        <v>1</v>
      </c>
      <c r="K50" s="10"/>
    </row>
    <row r="51" spans="2:11" ht="16" x14ac:dyDescent="0.2">
      <c r="B51" s="7"/>
      <c r="C51" s="19">
        <v>41</v>
      </c>
      <c r="D51" s="20" t="s">
        <v>19</v>
      </c>
      <c r="E51" s="19" t="s">
        <v>190</v>
      </c>
      <c r="F51" s="20" t="s">
        <v>30</v>
      </c>
      <c r="G51" s="19" t="s">
        <v>74</v>
      </c>
      <c r="H51" s="21" t="s">
        <v>147</v>
      </c>
      <c r="I51" s="22">
        <v>3</v>
      </c>
      <c r="J51" s="23">
        <v>1</v>
      </c>
      <c r="K51" s="10"/>
    </row>
    <row r="52" spans="2:11" ht="16" x14ac:dyDescent="0.2">
      <c r="B52" s="7"/>
      <c r="C52" s="19">
        <v>42</v>
      </c>
      <c r="D52" s="20" t="s">
        <v>19</v>
      </c>
      <c r="E52" s="19" t="s">
        <v>190</v>
      </c>
      <c r="F52" s="20" t="s">
        <v>30</v>
      </c>
      <c r="G52" s="19" t="s">
        <v>75</v>
      </c>
      <c r="H52" s="21" t="s">
        <v>148</v>
      </c>
      <c r="I52" s="22">
        <v>40</v>
      </c>
      <c r="J52" s="23">
        <v>8</v>
      </c>
      <c r="K52" s="10"/>
    </row>
    <row r="53" spans="2:11" ht="16" x14ac:dyDescent="0.2">
      <c r="B53" s="7"/>
      <c r="C53" s="19">
        <v>43</v>
      </c>
      <c r="D53" s="20" t="s">
        <v>19</v>
      </c>
      <c r="E53" s="19" t="s">
        <v>190</v>
      </c>
      <c r="F53" s="20" t="s">
        <v>30</v>
      </c>
      <c r="G53" s="19" t="s">
        <v>76</v>
      </c>
      <c r="H53" s="21" t="s">
        <v>149</v>
      </c>
      <c r="I53" s="22">
        <v>40</v>
      </c>
      <c r="J53" s="23">
        <v>8</v>
      </c>
      <c r="K53" s="10"/>
    </row>
    <row r="54" spans="2:11" ht="16" x14ac:dyDescent="0.2">
      <c r="B54" s="7"/>
      <c r="C54" s="19">
        <v>44</v>
      </c>
      <c r="D54" s="20" t="s">
        <v>19</v>
      </c>
      <c r="E54" s="19" t="s">
        <v>190</v>
      </c>
      <c r="F54" s="20" t="s">
        <v>30</v>
      </c>
      <c r="G54" s="19" t="s">
        <v>77</v>
      </c>
      <c r="H54" s="21" t="s">
        <v>150</v>
      </c>
      <c r="I54" s="22">
        <v>5</v>
      </c>
      <c r="J54" s="23">
        <v>1</v>
      </c>
      <c r="K54" s="10"/>
    </row>
    <row r="55" spans="2:11" ht="16" x14ac:dyDescent="0.2">
      <c r="B55" s="7"/>
      <c r="C55" s="19">
        <v>45</v>
      </c>
      <c r="D55" s="20" t="s">
        <v>19</v>
      </c>
      <c r="E55" s="19" t="s">
        <v>190</v>
      </c>
      <c r="F55" s="20" t="s">
        <v>30</v>
      </c>
      <c r="G55" s="19" t="s">
        <v>78</v>
      </c>
      <c r="H55" s="21" t="s">
        <v>151</v>
      </c>
      <c r="I55" s="22">
        <v>3</v>
      </c>
      <c r="J55" s="23">
        <v>1</v>
      </c>
      <c r="K55" s="10"/>
    </row>
    <row r="56" spans="2:11" ht="16" x14ac:dyDescent="0.2">
      <c r="B56" s="7"/>
      <c r="C56" s="19">
        <v>46</v>
      </c>
      <c r="D56" s="20" t="s">
        <v>19</v>
      </c>
      <c r="E56" s="19" t="s">
        <v>190</v>
      </c>
      <c r="F56" s="20" t="s">
        <v>30</v>
      </c>
      <c r="G56" s="19" t="s">
        <v>79</v>
      </c>
      <c r="H56" s="21" t="s">
        <v>152</v>
      </c>
      <c r="I56" s="22">
        <v>5</v>
      </c>
      <c r="J56" s="23">
        <v>1</v>
      </c>
      <c r="K56" s="10"/>
    </row>
    <row r="57" spans="2:11" ht="16" x14ac:dyDescent="0.2">
      <c r="B57" s="7"/>
      <c r="C57" s="19">
        <v>47</v>
      </c>
      <c r="D57" s="20" t="s">
        <v>19</v>
      </c>
      <c r="E57" s="19" t="s">
        <v>190</v>
      </c>
      <c r="F57" s="20" t="s">
        <v>30</v>
      </c>
      <c r="G57" s="19" t="s">
        <v>80</v>
      </c>
      <c r="H57" s="21" t="s">
        <v>153</v>
      </c>
      <c r="I57" s="22">
        <v>1</v>
      </c>
      <c r="J57" s="23">
        <v>1</v>
      </c>
      <c r="K57" s="10"/>
    </row>
    <row r="58" spans="2:11" ht="16" x14ac:dyDescent="0.2">
      <c r="B58" s="7"/>
      <c r="C58" s="19">
        <v>48</v>
      </c>
      <c r="D58" s="20" t="s">
        <v>19</v>
      </c>
      <c r="E58" s="19" t="s">
        <v>190</v>
      </c>
      <c r="F58" s="20" t="s">
        <v>30</v>
      </c>
      <c r="G58" s="19" t="s">
        <v>81</v>
      </c>
      <c r="H58" s="21" t="s">
        <v>154</v>
      </c>
      <c r="I58" s="22">
        <v>155</v>
      </c>
      <c r="J58" s="23">
        <v>31</v>
      </c>
      <c r="K58" s="10"/>
    </row>
    <row r="59" spans="2:11" ht="16" x14ac:dyDescent="0.2">
      <c r="B59" s="7"/>
      <c r="C59" s="19">
        <v>49</v>
      </c>
      <c r="D59" s="20" t="s">
        <v>19</v>
      </c>
      <c r="E59" s="19" t="s">
        <v>190</v>
      </c>
      <c r="F59" s="20" t="s">
        <v>30</v>
      </c>
      <c r="G59" s="19" t="s">
        <v>82</v>
      </c>
      <c r="H59" s="21" t="s">
        <v>155</v>
      </c>
      <c r="I59" s="22">
        <v>2</v>
      </c>
      <c r="J59" s="23">
        <v>1</v>
      </c>
      <c r="K59" s="10"/>
    </row>
    <row r="60" spans="2:11" ht="16" x14ac:dyDescent="0.2">
      <c r="B60" s="7"/>
      <c r="C60" s="19">
        <v>50</v>
      </c>
      <c r="D60" s="20" t="s">
        <v>20</v>
      </c>
      <c r="E60" s="19" t="s">
        <v>179</v>
      </c>
      <c r="F60" s="20" t="s">
        <v>31</v>
      </c>
      <c r="G60" s="19" t="s">
        <v>83</v>
      </c>
      <c r="H60" s="21" t="s">
        <v>31</v>
      </c>
      <c r="I60" s="22">
        <v>6</v>
      </c>
      <c r="J60" s="23">
        <v>1</v>
      </c>
      <c r="K60" s="10"/>
    </row>
    <row r="61" spans="2:11" ht="32" x14ac:dyDescent="0.2">
      <c r="B61" s="7"/>
      <c r="C61" s="19">
        <v>51</v>
      </c>
      <c r="D61" s="20" t="s">
        <v>21</v>
      </c>
      <c r="E61" s="19" t="s">
        <v>179</v>
      </c>
      <c r="F61" s="20" t="s">
        <v>31</v>
      </c>
      <c r="G61" s="19" t="s">
        <v>84</v>
      </c>
      <c r="H61" s="21" t="s">
        <v>156</v>
      </c>
      <c r="I61" s="22">
        <v>3</v>
      </c>
      <c r="J61" s="23">
        <v>1</v>
      </c>
      <c r="K61" s="10"/>
    </row>
    <row r="62" spans="2:11" ht="16" x14ac:dyDescent="0.2">
      <c r="B62" s="7"/>
      <c r="C62" s="19">
        <v>52</v>
      </c>
      <c r="D62" s="20" t="s">
        <v>20</v>
      </c>
      <c r="E62" s="19" t="s">
        <v>179</v>
      </c>
      <c r="F62" s="20" t="s">
        <v>31</v>
      </c>
      <c r="G62" s="19" t="s">
        <v>85</v>
      </c>
      <c r="H62" s="21" t="s">
        <v>157</v>
      </c>
      <c r="I62" s="22">
        <v>5</v>
      </c>
      <c r="J62" s="23">
        <v>1</v>
      </c>
      <c r="K62" s="10"/>
    </row>
    <row r="63" spans="2:11" ht="16" x14ac:dyDescent="0.2">
      <c r="B63" s="7"/>
      <c r="C63" s="19">
        <v>53</v>
      </c>
      <c r="D63" s="20" t="s">
        <v>20</v>
      </c>
      <c r="E63" s="19" t="s">
        <v>179</v>
      </c>
      <c r="F63" s="20" t="s">
        <v>31</v>
      </c>
      <c r="G63" s="19" t="s">
        <v>86</v>
      </c>
      <c r="H63" s="21" t="s">
        <v>158</v>
      </c>
      <c r="I63" s="22">
        <v>2</v>
      </c>
      <c r="J63" s="23">
        <v>1</v>
      </c>
      <c r="K63" s="10"/>
    </row>
    <row r="64" spans="2:11" ht="32" x14ac:dyDescent="0.2">
      <c r="B64" s="7"/>
      <c r="C64" s="19">
        <v>54</v>
      </c>
      <c r="D64" s="20" t="s">
        <v>21</v>
      </c>
      <c r="E64" s="19" t="s">
        <v>179</v>
      </c>
      <c r="F64" s="20" t="s">
        <v>31</v>
      </c>
      <c r="G64" s="19" t="s">
        <v>87</v>
      </c>
      <c r="H64" s="21" t="s">
        <v>159</v>
      </c>
      <c r="I64" s="22">
        <v>7</v>
      </c>
      <c r="J64" s="23">
        <v>1</v>
      </c>
      <c r="K64" s="10"/>
    </row>
    <row r="65" spans="2:11" ht="16" x14ac:dyDescent="0.2">
      <c r="B65" s="7"/>
      <c r="C65" s="19">
        <v>55</v>
      </c>
      <c r="D65" s="20" t="s">
        <v>20</v>
      </c>
      <c r="E65" s="19" t="s">
        <v>179</v>
      </c>
      <c r="F65" s="20" t="s">
        <v>31</v>
      </c>
      <c r="G65" s="19" t="s">
        <v>88</v>
      </c>
      <c r="H65" s="21" t="s">
        <v>160</v>
      </c>
      <c r="I65" s="22">
        <v>7</v>
      </c>
      <c r="J65" s="23">
        <v>1</v>
      </c>
      <c r="K65" s="10"/>
    </row>
    <row r="66" spans="2:11" ht="16" x14ac:dyDescent="0.2">
      <c r="B66" s="7"/>
      <c r="C66" s="19">
        <v>56</v>
      </c>
      <c r="D66" s="20" t="s">
        <v>20</v>
      </c>
      <c r="E66" s="19" t="s">
        <v>179</v>
      </c>
      <c r="F66" s="20" t="s">
        <v>31</v>
      </c>
      <c r="G66" s="19" t="s">
        <v>89</v>
      </c>
      <c r="H66" s="21" t="s">
        <v>161</v>
      </c>
      <c r="I66" s="22">
        <v>9</v>
      </c>
      <c r="J66" s="23">
        <v>2</v>
      </c>
      <c r="K66" s="10"/>
    </row>
    <row r="67" spans="2:11" ht="32" x14ac:dyDescent="0.2">
      <c r="B67" s="7"/>
      <c r="C67" s="19">
        <v>57</v>
      </c>
      <c r="D67" s="20" t="s">
        <v>21</v>
      </c>
      <c r="E67" s="19" t="s">
        <v>179</v>
      </c>
      <c r="F67" s="20" t="s">
        <v>32</v>
      </c>
      <c r="G67" s="19" t="s">
        <v>90</v>
      </c>
      <c r="H67" s="21" t="s">
        <v>162</v>
      </c>
      <c r="I67" s="22">
        <v>5</v>
      </c>
      <c r="J67" s="23">
        <v>1</v>
      </c>
      <c r="K67" s="10"/>
    </row>
    <row r="68" spans="2:11" ht="32" x14ac:dyDescent="0.2">
      <c r="B68" s="7"/>
      <c r="C68" s="19">
        <v>58</v>
      </c>
      <c r="D68" s="20" t="s">
        <v>21</v>
      </c>
      <c r="E68" s="19" t="s">
        <v>179</v>
      </c>
      <c r="F68" s="20" t="s">
        <v>32</v>
      </c>
      <c r="G68" s="19" t="s">
        <v>91</v>
      </c>
      <c r="H68" s="21" t="s">
        <v>163</v>
      </c>
      <c r="I68" s="22">
        <v>5</v>
      </c>
      <c r="J68" s="23">
        <v>1</v>
      </c>
      <c r="K68" s="10"/>
    </row>
    <row r="69" spans="2:11" ht="16" x14ac:dyDescent="0.2">
      <c r="B69" s="7"/>
      <c r="C69" s="19">
        <v>59</v>
      </c>
      <c r="D69" s="20" t="s">
        <v>20</v>
      </c>
      <c r="E69" s="19" t="s">
        <v>179</v>
      </c>
      <c r="F69" s="20" t="s">
        <v>32</v>
      </c>
      <c r="G69" s="19" t="s">
        <v>92</v>
      </c>
      <c r="H69" s="21" t="s">
        <v>164</v>
      </c>
      <c r="I69" s="22">
        <v>5</v>
      </c>
      <c r="J69" s="23">
        <v>1</v>
      </c>
      <c r="K69" s="10"/>
    </row>
    <row r="70" spans="2:11" ht="16" x14ac:dyDescent="0.2">
      <c r="B70" s="7"/>
      <c r="C70" s="19">
        <v>60</v>
      </c>
      <c r="D70" s="20" t="s">
        <v>20</v>
      </c>
      <c r="E70" s="19" t="s">
        <v>179</v>
      </c>
      <c r="F70" s="20" t="s">
        <v>32</v>
      </c>
      <c r="G70" s="19" t="s">
        <v>93</v>
      </c>
      <c r="H70" s="21" t="s">
        <v>165</v>
      </c>
      <c r="I70" s="22">
        <v>6</v>
      </c>
      <c r="J70" s="23">
        <v>1</v>
      </c>
      <c r="K70" s="10"/>
    </row>
    <row r="71" spans="2:11" ht="32" x14ac:dyDescent="0.2">
      <c r="B71" s="7"/>
      <c r="C71" s="19">
        <v>61</v>
      </c>
      <c r="D71" s="20" t="s">
        <v>21</v>
      </c>
      <c r="E71" s="19" t="s">
        <v>179</v>
      </c>
      <c r="F71" s="20" t="s">
        <v>32</v>
      </c>
      <c r="G71" s="19" t="s">
        <v>94</v>
      </c>
      <c r="H71" s="21" t="s">
        <v>166</v>
      </c>
      <c r="I71" s="22">
        <v>7</v>
      </c>
      <c r="J71" s="23">
        <v>1</v>
      </c>
      <c r="K71" s="10"/>
    </row>
    <row r="72" spans="2:11" ht="16" x14ac:dyDescent="0.2">
      <c r="B72" s="7"/>
      <c r="C72" s="19">
        <v>62</v>
      </c>
      <c r="D72" s="20" t="s">
        <v>20</v>
      </c>
      <c r="E72" s="19" t="s">
        <v>179</v>
      </c>
      <c r="F72" s="20" t="s">
        <v>32</v>
      </c>
      <c r="G72" s="19" t="s">
        <v>95</v>
      </c>
      <c r="H72" s="21" t="s">
        <v>167</v>
      </c>
      <c r="I72" s="22">
        <v>8</v>
      </c>
      <c r="J72" s="23">
        <v>2</v>
      </c>
      <c r="K72" s="10"/>
    </row>
    <row r="73" spans="2:11" ht="16" x14ac:dyDescent="0.2">
      <c r="B73" s="7"/>
      <c r="C73" s="19">
        <v>63</v>
      </c>
      <c r="D73" s="20" t="s">
        <v>20</v>
      </c>
      <c r="E73" s="19" t="s">
        <v>179</v>
      </c>
      <c r="F73" s="20" t="s">
        <v>32</v>
      </c>
      <c r="G73" s="19" t="s">
        <v>96</v>
      </c>
      <c r="H73" s="21" t="s">
        <v>168</v>
      </c>
      <c r="I73" s="22">
        <v>33</v>
      </c>
      <c r="J73" s="23">
        <v>7</v>
      </c>
      <c r="K73" s="10"/>
    </row>
    <row r="74" spans="2:11" ht="32" x14ac:dyDescent="0.2">
      <c r="B74" s="7"/>
      <c r="C74" s="19">
        <v>64</v>
      </c>
      <c r="D74" s="20" t="s">
        <v>21</v>
      </c>
      <c r="E74" s="19" t="s">
        <v>179</v>
      </c>
      <c r="F74" s="20" t="s">
        <v>32</v>
      </c>
      <c r="G74" s="19" t="s">
        <v>97</v>
      </c>
      <c r="H74" s="21" t="s">
        <v>169</v>
      </c>
      <c r="I74" s="22">
        <v>4</v>
      </c>
      <c r="J74" s="23">
        <v>1</v>
      </c>
      <c r="K74" s="10"/>
    </row>
    <row r="75" spans="2:11" ht="16" x14ac:dyDescent="0.2">
      <c r="B75" s="7"/>
      <c r="C75" s="19">
        <v>65</v>
      </c>
      <c r="D75" s="20" t="s">
        <v>20</v>
      </c>
      <c r="E75" s="19" t="s">
        <v>179</v>
      </c>
      <c r="F75" s="20" t="s">
        <v>32</v>
      </c>
      <c r="G75" s="19" t="s">
        <v>98</v>
      </c>
      <c r="H75" s="21" t="s">
        <v>170</v>
      </c>
      <c r="I75" s="22">
        <v>4</v>
      </c>
      <c r="J75" s="23">
        <v>1</v>
      </c>
      <c r="K75" s="10"/>
    </row>
    <row r="76" spans="2:11" ht="16" x14ac:dyDescent="0.2">
      <c r="B76" s="7"/>
      <c r="C76" s="19">
        <v>66</v>
      </c>
      <c r="D76" s="20" t="s">
        <v>20</v>
      </c>
      <c r="E76" s="19" t="s">
        <v>179</v>
      </c>
      <c r="F76" s="69" t="s">
        <v>33</v>
      </c>
      <c r="G76" s="19" t="s">
        <v>99</v>
      </c>
      <c r="H76" s="21" t="s">
        <v>171</v>
      </c>
      <c r="I76" s="22">
        <v>10</v>
      </c>
      <c r="J76" s="23">
        <v>2</v>
      </c>
      <c r="K76" s="10"/>
    </row>
    <row r="77" spans="2:11" ht="16" x14ac:dyDescent="0.2">
      <c r="B77" s="7"/>
      <c r="C77" s="19">
        <v>67</v>
      </c>
      <c r="D77" s="20" t="s">
        <v>20</v>
      </c>
      <c r="E77" s="19" t="s">
        <v>179</v>
      </c>
      <c r="F77" s="69" t="s">
        <v>33</v>
      </c>
      <c r="G77" s="19" t="s">
        <v>100</v>
      </c>
      <c r="H77" s="21" t="s">
        <v>172</v>
      </c>
      <c r="I77" s="22">
        <v>9</v>
      </c>
      <c r="J77" s="23">
        <v>2</v>
      </c>
      <c r="K77" s="10"/>
    </row>
    <row r="78" spans="2:11" ht="32" x14ac:dyDescent="0.2">
      <c r="B78" s="7"/>
      <c r="C78" s="19">
        <v>68</v>
      </c>
      <c r="D78" s="20" t="s">
        <v>21</v>
      </c>
      <c r="E78" s="19" t="s">
        <v>179</v>
      </c>
      <c r="F78" s="69" t="s">
        <v>33</v>
      </c>
      <c r="G78" s="19" t="s">
        <v>101</v>
      </c>
      <c r="H78" s="21" t="s">
        <v>173</v>
      </c>
      <c r="I78" s="22">
        <v>7</v>
      </c>
      <c r="J78" s="23">
        <v>1</v>
      </c>
      <c r="K78" s="10"/>
    </row>
    <row r="79" spans="2:11" ht="16" x14ac:dyDescent="0.2">
      <c r="B79" s="7"/>
      <c r="C79" s="19">
        <v>69</v>
      </c>
      <c r="D79" s="20" t="s">
        <v>20</v>
      </c>
      <c r="E79" s="19" t="s">
        <v>179</v>
      </c>
      <c r="F79" s="69" t="s">
        <v>33</v>
      </c>
      <c r="G79" s="19" t="s">
        <v>102</v>
      </c>
      <c r="H79" s="21" t="s">
        <v>174</v>
      </c>
      <c r="I79" s="22">
        <v>9</v>
      </c>
      <c r="J79" s="23">
        <v>2</v>
      </c>
      <c r="K79" s="10"/>
    </row>
    <row r="80" spans="2:11" ht="16" x14ac:dyDescent="0.2">
      <c r="B80" s="7"/>
      <c r="C80" s="19">
        <v>70</v>
      </c>
      <c r="D80" s="20" t="s">
        <v>20</v>
      </c>
      <c r="E80" s="19" t="s">
        <v>179</v>
      </c>
      <c r="F80" s="69" t="s">
        <v>33</v>
      </c>
      <c r="G80" s="19" t="s">
        <v>103</v>
      </c>
      <c r="H80" s="21" t="s">
        <v>175</v>
      </c>
      <c r="I80" s="22">
        <v>7</v>
      </c>
      <c r="J80" s="23">
        <v>1</v>
      </c>
      <c r="K80" s="10"/>
    </row>
    <row r="81" spans="2:11" ht="32" x14ac:dyDescent="0.2">
      <c r="B81" s="7"/>
      <c r="C81" s="19">
        <v>71</v>
      </c>
      <c r="D81" s="20" t="s">
        <v>21</v>
      </c>
      <c r="E81" s="19" t="s">
        <v>179</v>
      </c>
      <c r="F81" s="69" t="s">
        <v>33</v>
      </c>
      <c r="G81" s="19" t="s">
        <v>104</v>
      </c>
      <c r="H81" s="21" t="s">
        <v>176</v>
      </c>
      <c r="I81" s="22">
        <v>20</v>
      </c>
      <c r="J81" s="23">
        <v>4</v>
      </c>
      <c r="K81" s="10"/>
    </row>
    <row r="82" spans="2:11" ht="16" x14ac:dyDescent="0.2">
      <c r="B82" s="7"/>
      <c r="C82" s="19">
        <v>72</v>
      </c>
      <c r="D82" s="20" t="s">
        <v>20</v>
      </c>
      <c r="E82" s="19" t="s">
        <v>179</v>
      </c>
      <c r="F82" s="69" t="s">
        <v>33</v>
      </c>
      <c r="G82" s="19" t="s">
        <v>105</v>
      </c>
      <c r="H82" s="21" t="s">
        <v>177</v>
      </c>
      <c r="I82" s="22">
        <v>90</v>
      </c>
      <c r="J82" s="23">
        <v>18</v>
      </c>
      <c r="K82" s="10"/>
    </row>
    <row r="83" spans="2:11" ht="32" x14ac:dyDescent="0.2">
      <c r="B83" s="7"/>
      <c r="C83" s="19">
        <v>73</v>
      </c>
      <c r="D83" s="20" t="s">
        <v>21</v>
      </c>
      <c r="E83" s="19" t="s">
        <v>179</v>
      </c>
      <c r="F83" s="69" t="s">
        <v>180</v>
      </c>
      <c r="G83" s="24">
        <v>105893800006</v>
      </c>
      <c r="H83" s="23" t="s">
        <v>181</v>
      </c>
      <c r="I83" s="22">
        <v>271</v>
      </c>
      <c r="J83" s="23">
        <v>54</v>
      </c>
      <c r="K83" s="10"/>
    </row>
    <row r="84" spans="2:11" hidden="1" x14ac:dyDescent="0.2">
      <c r="B84" s="7"/>
      <c r="C84" s="19">
        <v>74</v>
      </c>
      <c r="D84" s="19"/>
      <c r="E84" s="19"/>
      <c r="F84" s="20"/>
      <c r="G84" s="25"/>
      <c r="H84" s="26"/>
      <c r="I84" s="22"/>
      <c r="J84" s="23"/>
      <c r="K84" s="10"/>
    </row>
    <row r="85" spans="2:11" hidden="1" x14ac:dyDescent="0.2">
      <c r="B85" s="7"/>
      <c r="C85" s="19">
        <v>75</v>
      </c>
      <c r="D85" s="19"/>
      <c r="E85" s="19"/>
      <c r="F85" s="20"/>
      <c r="G85" s="25"/>
      <c r="H85" s="26"/>
      <c r="I85" s="22"/>
      <c r="J85" s="23"/>
      <c r="K85" s="10"/>
    </row>
    <row r="86" spans="2:11" hidden="1" x14ac:dyDescent="0.2">
      <c r="B86" s="7"/>
      <c r="C86" s="19">
        <v>76</v>
      </c>
      <c r="D86" s="19"/>
      <c r="E86" s="19"/>
      <c r="F86" s="20"/>
      <c r="G86" s="25"/>
      <c r="H86" s="26"/>
      <c r="I86" s="22"/>
      <c r="J86" s="23"/>
      <c r="K86" s="10"/>
    </row>
    <row r="87" spans="2:11" hidden="1" x14ac:dyDescent="0.2">
      <c r="B87" s="7"/>
      <c r="C87" s="19">
        <v>77</v>
      </c>
      <c r="D87" s="19"/>
      <c r="E87" s="19"/>
      <c r="F87" s="20"/>
      <c r="G87" s="25"/>
      <c r="H87" s="26"/>
      <c r="I87" s="22"/>
      <c r="J87" s="23"/>
      <c r="K87" s="10"/>
    </row>
    <row r="88" spans="2:11" hidden="1" x14ac:dyDescent="0.2">
      <c r="B88" s="7"/>
      <c r="C88" s="19">
        <v>78</v>
      </c>
      <c r="D88" s="19"/>
      <c r="E88" s="19"/>
      <c r="F88" s="20"/>
      <c r="G88" s="25"/>
      <c r="H88" s="26"/>
      <c r="I88" s="22"/>
      <c r="J88" s="23"/>
      <c r="K88" s="10"/>
    </row>
    <row r="89" spans="2:11" hidden="1" x14ac:dyDescent="0.2">
      <c r="B89" s="7"/>
      <c r="C89" s="19">
        <v>79</v>
      </c>
      <c r="D89" s="19"/>
      <c r="E89" s="19"/>
      <c r="F89" s="20"/>
      <c r="G89" s="25"/>
      <c r="H89" s="26"/>
      <c r="I89" s="22"/>
      <c r="J89" s="23"/>
      <c r="K89" s="10"/>
    </row>
    <row r="90" spans="2:11" ht="16" x14ac:dyDescent="0.2">
      <c r="B90" s="7"/>
      <c r="G90" s="27"/>
      <c r="H90" s="28" t="s">
        <v>2</v>
      </c>
      <c r="I90" s="29">
        <f>SUM(I11:I83)</f>
        <v>1491</v>
      </c>
      <c r="J90" s="28">
        <f>SUM(J11:J83)</f>
        <v>308</v>
      </c>
      <c r="K90" s="10"/>
    </row>
    <row r="91" spans="2:11" ht="30" customHeight="1" x14ac:dyDescent="0.2">
      <c r="B91" s="7"/>
      <c r="H91" s="30" t="s">
        <v>7</v>
      </c>
      <c r="I91" s="31">
        <v>0</v>
      </c>
      <c r="J91" s="31">
        <v>0</v>
      </c>
      <c r="K91" s="10"/>
    </row>
    <row r="92" spans="2:11" ht="30" customHeight="1" x14ac:dyDescent="0.2">
      <c r="B92" s="7"/>
      <c r="H92" s="30" t="s">
        <v>8</v>
      </c>
      <c r="I92" s="31">
        <f>I91*I90</f>
        <v>0</v>
      </c>
      <c r="J92" s="31">
        <f>J91*J90</f>
        <v>0</v>
      </c>
      <c r="K92" s="10"/>
    </row>
    <row r="93" spans="2:11" ht="16" x14ac:dyDescent="0.2">
      <c r="B93" s="7"/>
      <c r="H93" s="30" t="s">
        <v>9</v>
      </c>
      <c r="I93" s="31">
        <v>0</v>
      </c>
      <c r="J93" s="31"/>
      <c r="K93" s="10"/>
    </row>
    <row r="94" spans="2:11" ht="16" x14ac:dyDescent="0.2">
      <c r="B94" s="7"/>
      <c r="H94" s="30" t="s">
        <v>4</v>
      </c>
      <c r="I94" s="31">
        <f>I92*I93</f>
        <v>0</v>
      </c>
      <c r="J94" s="31">
        <f>J92*J93</f>
        <v>0</v>
      </c>
      <c r="K94" s="10"/>
    </row>
    <row r="95" spans="2:11" x14ac:dyDescent="0.2">
      <c r="B95" s="7"/>
      <c r="H95" s="68" t="s">
        <v>183</v>
      </c>
      <c r="I95" s="68"/>
      <c r="J95" s="32">
        <f>J94+I94</f>
        <v>0</v>
      </c>
      <c r="K95" s="10"/>
    </row>
    <row r="96" spans="2:11" s="1" customFormat="1" ht="16" thickBot="1" x14ac:dyDescent="0.25">
      <c r="B96" s="33"/>
      <c r="C96" s="34"/>
      <c r="D96" s="34"/>
      <c r="E96" s="34"/>
      <c r="F96" s="35"/>
      <c r="G96" s="36"/>
      <c r="H96" s="36"/>
      <c r="I96" s="34"/>
      <c r="J96" s="34"/>
      <c r="K96" s="37"/>
    </row>
    <row r="99" spans="3:10" ht="16" x14ac:dyDescent="0.2">
      <c r="C99" s="38" t="s">
        <v>10</v>
      </c>
      <c r="D99" s="38"/>
      <c r="E99" s="38"/>
    </row>
    <row r="100" spans="3:10" x14ac:dyDescent="0.2">
      <c r="J100" s="1"/>
    </row>
    <row r="101" spans="3:10" x14ac:dyDescent="0.2">
      <c r="C101" s="39" t="s">
        <v>188</v>
      </c>
      <c r="D101" s="39"/>
      <c r="E101" s="39"/>
      <c r="J101" s="1"/>
    </row>
    <row r="102" spans="3:10" x14ac:dyDescent="0.2">
      <c r="C102" s="39" t="s">
        <v>11</v>
      </c>
      <c r="D102" s="39"/>
      <c r="E102" s="39"/>
    </row>
    <row r="103" spans="3:10" x14ac:dyDescent="0.2">
      <c r="C103" s="39" t="s">
        <v>191</v>
      </c>
      <c r="D103" s="39"/>
      <c r="E103" s="39"/>
    </row>
  </sheetData>
  <mergeCells count="4">
    <mergeCell ref="C4:J4"/>
    <mergeCell ref="C6:J6"/>
    <mergeCell ref="I9:J9"/>
    <mergeCell ref="H95:I95"/>
  </mergeCells>
  <pageMargins left="0.7" right="0.7" top="0.75" bottom="0.75" header="0.3" footer="0.3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3" ma:contentTypeDescription="Crear nuevo documento." ma:contentTypeScope="" ma:versionID="5408cf9de88428023aa652916a7af5fa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b6e53ba29980dd4b72d9a459d6feee8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1AB721-7338-4642-BE89-ABCF4C710088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c24d51c7-ecaf-48f0-9932-761c0f95892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65ffc7d2-f2ba-46cb-bc31-53a0e0a083f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34E5663-4EC0-4764-ADAB-3E8C1C1518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915C39-9C0C-4306-8A37-7103F733A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4d51c7-ecaf-48f0-9932-761c0f95892e"/>
    <ds:schemaRef ds:uri="65ffc7d2-f2ba-46cb-bc31-53a0e0a08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Resumen</vt:lpstr>
      <vt:lpstr>Tecnología</vt:lpstr>
      <vt:lpstr>Resumen!Área_de_impresión</vt:lpstr>
      <vt:lpstr>Tecnología!Área_de_impresión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Angel Angel</dc:creator>
  <cp:lastModifiedBy>CB Ingenieros</cp:lastModifiedBy>
  <cp:lastPrinted>2021-05-21T21:39:17Z</cp:lastPrinted>
  <dcterms:created xsi:type="dcterms:W3CDTF">2020-05-21T17:51:08Z</dcterms:created>
  <dcterms:modified xsi:type="dcterms:W3CDTF">2024-03-22T13:53:20Z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b923e60ffa7645a9af7490aa70a9e979</vt:lpwstr>
  </property>
  <property fmtid="{D5CDD505-2E9C-101B-9397-08002B2CF9AE}" pid="3" name="ContentTypeId">
    <vt:lpwstr>0x01010027361979500313429FFE1880C627A8DD</vt:lpwstr>
  </property>
  <property fmtid="{D5CDD505-2E9C-101B-9397-08002B2CF9AE}" pid="4" name="MediaServiceImageTags">
    <vt:lpwstr/>
  </property>
</Properties>
</file>