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astro\Desktop\TEMPORAL\"/>
    </mc:Choice>
  </mc:AlternateContent>
  <xr:revisionPtr revIDLastSave="0" documentId="8_{DE49796A-F265-4D84-B172-C13F0291F493}" xr6:coauthVersionLast="47" xr6:coauthVersionMax="47" xr10:uidLastSave="{00000000-0000-0000-0000-000000000000}"/>
  <bookViews>
    <workbookView xWindow="-110" yWindow="-110" windowWidth="19420" windowHeight="10420" xr2:uid="{D1E43BE0-19AE-45A5-9F60-9E9BEB92A5FD}"/>
  </bookViews>
  <sheets>
    <sheet name="Ejecu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J15" i="1"/>
  <c r="K15" i="1" s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<sst xmlns="http://schemas.openxmlformats.org/spreadsheetml/2006/main" count="247" uniqueCount="119">
  <si>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</si>
  <si>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</si>
  <si>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</si>
  <si>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</si>
  <si>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</si>
  <si>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</si>
  <si>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</si>
  <si>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</si>
  <si>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</si>
  <si>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</si>
  <si>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</si>
  <si>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</si>
  <si>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</si>
  <si>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</si>
  <si>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</si>
  <si>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</si>
  <si>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</si>
  <si>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</si>
  <si>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</si>
  <si>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</si>
  <si>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</si>
  <si>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</si>
  <si>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</si>
  <si>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</si>
  <si>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</si>
  <si>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</si>
  <si>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</si>
  <si>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</si>
  <si>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</si>
  <si>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</si>
  <si>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</si>
  <si>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</si>
  <si>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</si>
  <si>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</si>
  <si>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</si>
  <si>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</si>
  <si>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</si>
  <si>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</si>
  <si>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</si>
  <si>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</si>
  <si>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</si>
  <si>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</si>
  <si>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</si>
  <si>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</si>
  <si>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</si>
  <si>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</si>
  <si>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</si>
  <si>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</si>
  <si>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</si>
  <si>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</si>
  <si>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</si>
  <si>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</si>
  <si>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</si>
  <si>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</si>
  <si>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</si>
  <si>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</si>
  <si>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</si>
  <si>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</si>
  <si>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</si>
  <si>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</si>
  <si>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</si>
  <si>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</si>
  <si>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</si>
  <si>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</si>
  <si>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</si>
  <si>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</si>
  <si>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</si>
  <si>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</si>
  <si>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</si>
  <si>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</si>
  <si>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</si>
  <si>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</si>
  <si>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</si>
  <si>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ejecutor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</si>
  <si>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</si>
  <si>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ejecutor y encontrarse en pleno contacto con la interventoría y gerencia del proyecto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</si>
  <si>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</si>
  <si>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</si>
  <si>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</si>
  <si>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</si>
  <si>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</si>
  <si>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</si>
  <si>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</si>
  <si>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</si>
  <si>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</si>
  <si>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</si>
  <si>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</si>
  <si>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</si>
  <si>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</si>
  <si>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</si>
  <si>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</si>
  <si>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</si>
  <si>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</si>
  <si>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</si>
  <si>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Limitación en la elaboración de las actividades propias del ejecutor por factores climaticos o ambientales que no permitan el desplazamiento a los lugares de ejecución</t>
  </si>
  <si>
    <t>Retrasos en las actividades propias del contrato, aumento de costos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</si>
  <si>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</si>
  <si>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</si>
  <si>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</si>
  <si>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</si>
  <si>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</si>
  <si>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</si>
  <si>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</si>
  <si>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</si>
  <si>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</si>
  <si>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</si>
  <si>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</si>
  <si>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</si>
  <si>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</si>
  <si>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</si>
  <si>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 Activación de planes de acción aprobados por el interventor</t>
  </si>
  <si>
    <t>Informes de ejecución de obra.
Plan de acción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</si>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</sst>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28"/>
  <sheetViews>
    <sheetView tabSelected="1" topLeftCell="M14" zoomScale="80" zoomScaleNormal="80" workbookViewId="0">
      <selection activeCell="O15" sqref="O15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/>
      <c r="J3" s="15"/>
      <c r="K3" s="15"/>
      <c r="L3" s="15"/>
      <c r="M3" s="15" t="s">
        <v>9</v>
      </c>
      <c r="N3" s="15"/>
      <c r="O3" s="15" t="s">
        <v>10</v>
      </c>
      <c r="P3" s="15"/>
      <c r="Q3" s="15"/>
      <c r="R3" s="15"/>
      <c r="S3" s="16" t="s">
        <v>11</v>
      </c>
      <c r="T3" s="16"/>
      <c r="U3" s="15" t="s">
        <v>12</v>
      </c>
      <c r="V3" s="15"/>
    </row>
    <row r="4" spans="1:22" s="4" customFormat="1" ht="58.5">
      <c r="A4" s="15"/>
      <c r="B4" s="15"/>
      <c r="C4" s="15"/>
      <c r="D4" s="15"/>
      <c r="E4" s="15"/>
      <c r="F4" s="15"/>
      <c r="G4" s="15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68">
      <c r="A7" s="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3" t="s">
        <v>42</v>
      </c>
      <c r="G7" s="14" t="s">
        <v>43</v>
      </c>
      <c r="H7" s="7">
        <v>2</v>
      </c>
      <c r="I7" s="7">
        <v>4</v>
      </c>
      <c r="J7" s="7">
        <v>6</v>
      </c>
      <c r="K7" s="11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60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8" t="s">
        <v>49</v>
      </c>
      <c r="G8" s="8" t="s">
        <v>50</v>
      </c>
      <c r="H8" s="7">
        <v>2</v>
      </c>
      <c r="I8" s="7">
        <v>5</v>
      </c>
      <c r="J8" s="7">
        <v>7</v>
      </c>
      <c r="K8" s="11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1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1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1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60">
      <c r="A10" s="7">
        <v>6</v>
      </c>
      <c r="B10" s="8" t="s">
        <v>63</v>
      </c>
      <c r="C10" s="8" t="s">
        <v>25</v>
      </c>
      <c r="D10" s="8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84">
      <c r="A11" s="7">
        <v>7</v>
      </c>
      <c r="B11" s="7" t="s">
        <v>70</v>
      </c>
      <c r="C11" s="7" t="s">
        <v>25</v>
      </c>
      <c r="D11" s="7" t="s">
        <v>71</v>
      </c>
      <c r="E11" s="7" t="s">
        <v>72</v>
      </c>
      <c r="F11" s="8" t="s">
        <v>73</v>
      </c>
      <c r="G11" s="8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1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82</v>
      </c>
      <c r="G13" s="8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84">
      <c r="A14" s="7">
        <v>10</v>
      </c>
      <c r="B14" s="7" t="s">
        <v>24</v>
      </c>
      <c r="C14" s="7" t="s">
        <v>25</v>
      </c>
      <c r="D14" s="7" t="s">
        <v>71</v>
      </c>
      <c r="E14" s="7" t="s">
        <v>88</v>
      </c>
      <c r="F14" s="8" t="s">
        <v>89</v>
      </c>
      <c r="G14" s="8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9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84">
      <c r="A15" s="7">
        <v>11</v>
      </c>
      <c r="B15" s="7" t="s">
        <v>70</v>
      </c>
      <c r="C15" s="7" t="s">
        <v>25</v>
      </c>
      <c r="D15" s="7" t="s">
        <v>71</v>
      </c>
      <c r="E15" s="7" t="s">
        <v>72</v>
      </c>
      <c r="F15" s="8" t="s">
        <v>94</v>
      </c>
      <c r="G15" s="8" t="s">
        <v>95</v>
      </c>
      <c r="H15" s="7">
        <v>5</v>
      </c>
      <c r="I15" s="7">
        <v>3</v>
      </c>
      <c r="J15" s="7">
        <f t="shared" ref="J15" si="6">H15+I15</f>
        <v>8</v>
      </c>
      <c r="K15" s="8" t="str">
        <f t="shared" ref="K15" si="7">IF(J15&gt;=8,"Riesgo Extremo",IF(6=J15,"Riesgo Alto",IF(7=J15,"Riesgo Alto",IF(J15=5,"Riesgo Medio",IF(J15&lt;=4,"Riesgo Bajo")))))</f>
        <v>Riesgo Extremo</v>
      </c>
      <c r="L15" s="7" t="s">
        <v>58</v>
      </c>
      <c r="M15" s="7" t="s">
        <v>52</v>
      </c>
      <c r="N15" s="8" t="s">
        <v>75</v>
      </c>
      <c r="O15" s="7">
        <v>3</v>
      </c>
      <c r="P15" s="7">
        <v>3</v>
      </c>
      <c r="Q15" s="7">
        <f t="shared" ref="Q15" si="8">P15+O15</f>
        <v>6</v>
      </c>
      <c r="R15" s="11" t="s">
        <v>44</v>
      </c>
      <c r="S15" s="7" t="s">
        <v>35</v>
      </c>
      <c r="T15" s="8" t="s">
        <v>76</v>
      </c>
      <c r="U15" s="8" t="s">
        <v>77</v>
      </c>
      <c r="V15" s="7" t="s">
        <v>38</v>
      </c>
    </row>
    <row r="16" spans="1:22" ht="60">
      <c r="A16" s="7">
        <v>12</v>
      </c>
      <c r="B16" s="7" t="s">
        <v>96</v>
      </c>
      <c r="C16" s="7" t="s">
        <v>97</v>
      </c>
      <c r="D16" s="7" t="s">
        <v>71</v>
      </c>
      <c r="E16" s="7" t="s">
        <v>72</v>
      </c>
      <c r="F16" s="8" t="s">
        <v>98</v>
      </c>
      <c r="G16" s="8" t="s">
        <v>99</v>
      </c>
      <c r="H16" s="7">
        <v>3</v>
      </c>
      <c r="I16" s="7">
        <v>4</v>
      </c>
      <c r="J16" s="7">
        <f t="shared" ref="J16:J19" si="9">H16+I16</f>
        <v>7</v>
      </c>
      <c r="K16" s="11" t="s">
        <v>44</v>
      </c>
      <c r="L16" s="8" t="s">
        <v>58</v>
      </c>
      <c r="M16" s="7" t="s">
        <v>32</v>
      </c>
      <c r="N16" s="8" t="s">
        <v>100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8" t="s">
        <v>101</v>
      </c>
      <c r="U16" s="8" t="s">
        <v>102</v>
      </c>
      <c r="V16" s="7" t="s">
        <v>38</v>
      </c>
    </row>
    <row r="17" spans="1:22" ht="48">
      <c r="A17" s="7">
        <v>13</v>
      </c>
      <c r="B17" s="7" t="s">
        <v>24</v>
      </c>
      <c r="C17" s="7" t="s">
        <v>97</v>
      </c>
      <c r="D17" s="7" t="s">
        <v>71</v>
      </c>
      <c r="E17" s="7" t="s">
        <v>55</v>
      </c>
      <c r="F17" s="8" t="s">
        <v>103</v>
      </c>
      <c r="G17" s="8" t="s">
        <v>104</v>
      </c>
      <c r="H17" s="7">
        <v>2</v>
      </c>
      <c r="I17" s="7">
        <v>4</v>
      </c>
      <c r="J17" s="7">
        <f t="shared" si="9"/>
        <v>6</v>
      </c>
      <c r="K17" s="11" t="s">
        <v>44</v>
      </c>
      <c r="L17" s="7" t="s">
        <v>58</v>
      </c>
      <c r="M17" s="7" t="s">
        <v>32</v>
      </c>
      <c r="N17" s="8" t="s">
        <v>105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106</v>
      </c>
      <c r="V17" s="7" t="s">
        <v>38</v>
      </c>
    </row>
    <row r="18" spans="1:22" ht="24">
      <c r="A18" s="7">
        <v>14</v>
      </c>
      <c r="B18" s="7" t="s">
        <v>24</v>
      </c>
      <c r="C18" s="7" t="s">
        <v>25</v>
      </c>
      <c r="D18" s="7" t="s">
        <v>71</v>
      </c>
      <c r="E18" s="7" t="s">
        <v>55</v>
      </c>
      <c r="F18" s="8" t="s">
        <v>107</v>
      </c>
      <c r="G18" s="8" t="s">
        <v>108</v>
      </c>
      <c r="H18" s="7">
        <v>3</v>
      </c>
      <c r="I18" s="7">
        <v>4</v>
      </c>
      <c r="J18" s="7">
        <f t="shared" si="9"/>
        <v>7</v>
      </c>
      <c r="K18" s="11" t="s">
        <v>44</v>
      </c>
      <c r="L18" s="7" t="s">
        <v>58</v>
      </c>
      <c r="M18" s="7" t="s">
        <v>109</v>
      </c>
      <c r="N18" s="8" t="s">
        <v>110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7" t="s">
        <v>58</v>
      </c>
      <c r="U18" s="8" t="s">
        <v>111</v>
      </c>
      <c r="V18" s="7" t="s">
        <v>112</v>
      </c>
    </row>
    <row r="19" spans="1:22" ht="48">
      <c r="A19" s="7">
        <v>15</v>
      </c>
      <c r="B19" s="7" t="s">
        <v>24</v>
      </c>
      <c r="C19" s="7" t="s">
        <v>25</v>
      </c>
      <c r="D19" s="7" t="s">
        <v>71</v>
      </c>
      <c r="E19" s="7" t="s">
        <v>41</v>
      </c>
      <c r="F19" s="8" t="s">
        <v>113</v>
      </c>
      <c r="G19" s="8" t="s">
        <v>114</v>
      </c>
      <c r="H19" s="7">
        <v>3</v>
      </c>
      <c r="I19" s="7">
        <v>4</v>
      </c>
      <c r="J19" s="7">
        <f t="shared" si="9"/>
        <v>7</v>
      </c>
      <c r="K19" s="11" t="s">
        <v>44</v>
      </c>
      <c r="L19" s="7" t="s">
        <v>58</v>
      </c>
      <c r="M19" s="7" t="s">
        <v>115</v>
      </c>
      <c r="N19" s="8" t="s">
        <v>116</v>
      </c>
      <c r="O19" s="7">
        <v>2</v>
      </c>
      <c r="P19" s="7">
        <v>2</v>
      </c>
      <c r="Q19" s="7">
        <f t="shared" si="4"/>
        <v>4</v>
      </c>
      <c r="R19" s="10" t="s">
        <v>34</v>
      </c>
      <c r="S19" s="7" t="s">
        <v>35</v>
      </c>
      <c r="T19" s="8" t="s">
        <v>76</v>
      </c>
      <c r="U19" s="8" t="s">
        <v>117</v>
      </c>
      <c r="V19" s="7" t="s">
        <v>118</v>
      </c>
    </row>
    <row r="20" spans="1:22">
      <c r="H20" s="12"/>
      <c r="I20" s="12"/>
    </row>
    <row r="21" spans="1:22">
      <c r="H21" s="12"/>
      <c r="I21" s="12"/>
    </row>
    <row r="22" spans="1:22">
      <c r="H22" s="12"/>
      <c r="I22" s="12"/>
    </row>
    <row r="23" spans="1:22">
      <c r="H23" s="12"/>
      <c r="I23" s="12"/>
    </row>
    <row r="24" spans="1:22">
      <c r="H24" s="12"/>
      <c r="I24" s="12"/>
    </row>
    <row r="25" spans="1:22">
      <c r="H25" s="12"/>
      <c r="I25" s="12"/>
    </row>
    <row r="26" spans="1:22">
      <c r="H26" s="12"/>
      <c r="I26" s="12"/>
    </row>
    <row r="27" spans="1:22">
      <c r="H27" s="12"/>
      <c r="I27" s="12"/>
    </row>
    <row r="28" spans="1:22">
      <c r="H28" s="12"/>
      <c r="I28" s="12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55" priority="81" operator="containsText" text="Bajo">
      <formula>NOT(ISERROR(SEARCH("Bajo",K10)))</formula>
    </cfRule>
    <cfRule type="containsText" dxfId="54" priority="82" operator="containsText" text="Riesgo Bajo ">
      <formula>NOT(ISERROR(SEARCH("Riesgo Bajo ",K10)))</formula>
    </cfRule>
    <cfRule type="containsText" dxfId="53" priority="83" operator="containsText" text="Riesgo Bajo ">
      <formula>NOT(ISERROR(SEARCH("Riesgo Bajo ",K10)))</formula>
    </cfRule>
    <cfRule type="containsText" dxfId="52" priority="84" operator="containsText" text="Riesgo Medio">
      <formula>NOT(ISERROR(SEARCH("Riesgo Medio",K10)))</formula>
    </cfRule>
    <cfRule type="containsText" dxfId="51" priority="85" operator="containsText" text="Riesgo Alto">
      <formula>NOT(ISERROR(SEARCH("Riesgo Alto",K10)))</formula>
    </cfRule>
    <cfRule type="containsText" dxfId="50" priority="86" operator="containsText" text="Riesgo Alto ">
      <formula>NOT(ISERROR(SEARCH("Riesgo Alto ",K10)))</formula>
    </cfRule>
    <cfRule type="containsText" dxfId="49" priority="87" operator="containsText" text="Riesgo Extremo">
      <formula>NOT(ISERROR(SEARCH("Riesgo Extremo",K10)))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8" priority="91" operator="containsText" text="Bajo">
      <formula>NOT(ISERROR(SEARCH("Bajo",R10)))</formula>
    </cfRule>
    <cfRule type="containsText" dxfId="47" priority="92" operator="containsText" text="Riesgo Bajo ">
      <formula>NOT(ISERROR(SEARCH("Riesgo Bajo ",R10)))</formula>
    </cfRule>
    <cfRule type="containsText" dxfId="46" priority="93" operator="containsText" text="Riesgo Bajo ">
      <formula>NOT(ISERROR(SEARCH("Riesgo Bajo ",R10)))</formula>
    </cfRule>
    <cfRule type="containsText" dxfId="45" priority="94" operator="containsText" text="Riesgo Medio">
      <formula>NOT(ISERROR(SEARCH("Riesgo Medio",R10)))</formula>
    </cfRule>
    <cfRule type="containsText" dxfId="44" priority="95" operator="containsText" text="Riesgo Alto">
      <formula>NOT(ISERROR(SEARCH("Riesgo Alto",R10)))</formula>
    </cfRule>
    <cfRule type="containsText" dxfId="43" priority="96" operator="containsText" text="Riesgo Alto ">
      <formula>NOT(ISERROR(SEARCH("Riesgo Alto ",R10)))</formula>
    </cfRule>
    <cfRule type="containsText" dxfId="42" priority="97" operator="containsText" text="Riesgo Extremo">
      <formula>NOT(ISERROR(SEARCH("Riesgo Extremo",R10)))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41" priority="51" operator="containsText" text="Bajo">
      <formula>NOT(ISERROR(SEARCH("Bajo",K13)))</formula>
    </cfRule>
    <cfRule type="containsText" dxfId="40" priority="52" operator="containsText" text="Riesgo Bajo ">
      <formula>NOT(ISERROR(SEARCH("Riesgo Bajo ",K13)))</formula>
    </cfRule>
    <cfRule type="containsText" dxfId="39" priority="53" operator="containsText" text="Riesgo Bajo ">
      <formula>NOT(ISERROR(SEARCH("Riesgo Bajo ",K13)))</formula>
    </cfRule>
    <cfRule type="containsText" dxfId="38" priority="54" operator="containsText" text="Riesgo Medio">
      <formula>NOT(ISERROR(SEARCH("Riesgo Medio",K13)))</formula>
    </cfRule>
    <cfRule type="containsText" dxfId="37" priority="55" operator="containsText" text="Riesgo Alto">
      <formula>NOT(ISERROR(SEARCH("Riesgo Alto",K13)))</formula>
    </cfRule>
    <cfRule type="containsText" dxfId="36" priority="56" operator="containsText" text="Riesgo Alto ">
      <formula>NOT(ISERROR(SEARCH("Riesgo Alto ",K13)))</formula>
    </cfRule>
    <cfRule type="containsText" dxfId="35" priority="57" operator="containsText" text="Riesgo Extremo">
      <formula>NOT(ISERROR(SEARCH("Riesgo Extremo",K13)))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34" priority="41" operator="containsText" text="Bajo">
      <formula>NOT(ISERROR(SEARCH("Bajo",R13)))</formula>
    </cfRule>
    <cfRule type="containsText" dxfId="33" priority="42" operator="containsText" text="Riesgo Bajo ">
      <formula>NOT(ISERROR(SEARCH("Riesgo Bajo ",R13)))</formula>
    </cfRule>
    <cfRule type="containsText" dxfId="32" priority="43" operator="containsText" text="Riesgo Bajo ">
      <formula>NOT(ISERROR(SEARCH("Riesgo Bajo ",R13)))</formula>
    </cfRule>
    <cfRule type="containsText" dxfId="31" priority="44" operator="containsText" text="Riesgo Medio">
      <formula>NOT(ISERROR(SEARCH("Riesgo Medio",R13)))</formula>
    </cfRule>
    <cfRule type="containsText" dxfId="30" priority="45" operator="containsText" text="Riesgo Alto">
      <formula>NOT(ISERROR(SEARCH("Riesgo Alto",R13)))</formula>
    </cfRule>
    <cfRule type="containsText" dxfId="29" priority="46" operator="containsText" text="Riesgo Alto ">
      <formula>NOT(ISERROR(SEARCH("Riesgo Alto ",R13)))</formula>
    </cfRule>
    <cfRule type="containsText" dxfId="28" priority="47" operator="containsText" text="Riesgo Extremo">
      <formula>NOT(ISERROR(SEARCH("Riesgo Extremo",R13)))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7" priority="31" operator="containsText" text="Bajo">
      <formula>NOT(ISERROR(SEARCH("Bajo",K11)))</formula>
    </cfRule>
    <cfRule type="containsText" dxfId="26" priority="32" operator="containsText" text="Riesgo Bajo ">
      <formula>NOT(ISERROR(SEARCH("Riesgo Bajo ",K11)))</formula>
    </cfRule>
    <cfRule type="containsText" dxfId="25" priority="33" operator="containsText" text="Riesgo Bajo ">
      <formula>NOT(ISERROR(SEARCH("Riesgo Bajo ",K11)))</formula>
    </cfRule>
    <cfRule type="containsText" dxfId="24" priority="34" operator="containsText" text="Riesgo Medio">
      <formula>NOT(ISERROR(SEARCH("Riesgo Medio",K11)))</formula>
    </cfRule>
    <cfRule type="containsText" dxfId="23" priority="35" operator="containsText" text="Riesgo Alto">
      <formula>NOT(ISERROR(SEARCH("Riesgo Alto",K11)))</formula>
    </cfRule>
    <cfRule type="containsText" dxfId="22" priority="36" operator="containsText" text="Riesgo Alto ">
      <formula>NOT(ISERROR(SEARCH("Riesgo Alto ",K11)))</formula>
    </cfRule>
    <cfRule type="containsText" dxfId="21" priority="37" operator="containsText" text="Riesgo Extremo">
      <formula>NOT(ISERROR(SEARCH("Riesgo Extremo",K11)))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6" priority="1" operator="containsText" text="Bajo">
      <formula>NOT(ISERROR(SEARCH("Bajo",K15)))</formula>
    </cfRule>
    <cfRule type="containsText" dxfId="5" priority="2" operator="containsText" text="Riesgo Bajo ">
      <formula>NOT(ISERROR(SEARCH("Riesgo Bajo ",K15)))</formula>
    </cfRule>
    <cfRule type="containsText" dxfId="4" priority="3" operator="containsText" text="Riesgo Bajo ">
      <formula>NOT(ISERROR(SEARCH("Riesgo Bajo ",K15)))</formula>
    </cfRule>
    <cfRule type="containsText" dxfId="3" priority="4" operator="containsText" text="Riesgo Medio">
      <formula>NOT(ISERROR(SEARCH("Riesgo Medio",K15)))</formula>
    </cfRule>
    <cfRule type="containsText" dxfId="2" priority="5" operator="containsText" text="Riesgo Alto">
      <formula>NOT(ISERROR(SEARCH("Riesgo Alto",K15)))</formula>
    </cfRule>
    <cfRule type="containsText" dxfId="1" priority="6" operator="containsText" text="Riesgo Alto ">
      <formula>NOT(ISERROR(SEARCH("Riesgo Alto ",K15)))</formula>
    </cfRule>
    <cfRule type="containsText" dxfId="0" priority="7" operator="containsText" text="Riesgo Extremo">
      <formula>NOT(ISERROR(SEARCH("Riesgo Extremo",K15)))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3" ma:contentTypeDescription="Crear nuevo documento." ma:contentTypeScope="" ma:versionID="5408cf9de88428023aa652916a7af5fa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b6e53ba29980dd4b72d9a459d6feee8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B071A5-2339-484F-839B-E5704D4A8535}"/>
</file>

<file path=customXml/itemProps2.xml><?xml version="1.0" encoding="utf-8"?>
<ds:datastoreItem xmlns:ds="http://schemas.openxmlformats.org/officeDocument/2006/customXml" ds:itemID="{316B294E-B488-40EC-8272-2709B043FC5C}"/>
</file>

<file path=customXml/itemProps3.xml><?xml version="1.0" encoding="utf-8"?>
<ds:datastoreItem xmlns:ds="http://schemas.openxmlformats.org/officeDocument/2006/customXml" ds:itemID="{4B0B6896-D67A-41B2-B627-CBD962F514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Ovalle Mendoza Daniela Maria</cp:lastModifiedBy>
  <cp:revision/>
  <dcterms:created xsi:type="dcterms:W3CDTF">2022-09-13T23:49:56Z</dcterms:created>
  <dcterms:modified xsi:type="dcterms:W3CDTF">2023-07-26T14:53:20Z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