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44E6E0B9-3E2D-4310-8158-071DACC5212A}" xr6:coauthVersionLast="47" xr6:coauthVersionMax="47" xr10:uidLastSave="{00000000-0000-0000-0000-000000000000}"/>
  <bookViews>
    <workbookView xWindow="-108" yWindow="-108" windowWidth="23256" windowHeight="12456" xr2:uid="{31D8E174-329A-4670-A2B9-1D55AF86E9BE}"/>
  </bookViews>
  <sheets>
    <sheet name="Hoja1" sheetId="1" r:id="rId1"/>
  </sheets>
  <definedNames>
    <definedName name="_xlnm.Print_Area" localSheetId="0">Hoja1!$A$1:$L$81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48568" i="1" l="1"/>
  <c r="I1048568" i="1"/>
  <c r="G1048568" i="1"/>
  <c r="F1048568" i="1"/>
  <c r="D1048568" i="1"/>
  <c r="K77" i="1"/>
  <c r="L77" i="1" s="1"/>
  <c r="H77" i="1"/>
  <c r="K76" i="1"/>
  <c r="L76" i="1" s="1"/>
  <c r="H76" i="1"/>
  <c r="K75" i="1"/>
  <c r="L75" i="1" s="1"/>
  <c r="H75" i="1"/>
  <c r="K74" i="1"/>
  <c r="L74" i="1" s="1"/>
  <c r="H74" i="1"/>
  <c r="K73" i="1"/>
  <c r="L73" i="1" s="1"/>
  <c r="H73" i="1"/>
  <c r="K72" i="1"/>
  <c r="L72" i="1" s="1"/>
  <c r="H72" i="1"/>
  <c r="K71" i="1"/>
  <c r="L71" i="1" s="1"/>
  <c r="H71" i="1"/>
  <c r="K70" i="1"/>
  <c r="L70" i="1" s="1"/>
  <c r="H70" i="1"/>
  <c r="K69" i="1"/>
  <c r="L69" i="1" s="1"/>
  <c r="H69" i="1"/>
  <c r="K68" i="1"/>
  <c r="L68" i="1" s="1"/>
  <c r="H68" i="1"/>
  <c r="K67" i="1"/>
  <c r="L67" i="1" s="1"/>
  <c r="H67" i="1"/>
  <c r="K66" i="1"/>
  <c r="L66" i="1" s="1"/>
  <c r="H66" i="1"/>
  <c r="K65" i="1"/>
  <c r="L65" i="1" s="1"/>
  <c r="H65" i="1"/>
  <c r="K64" i="1"/>
  <c r="L64" i="1" s="1"/>
  <c r="H64" i="1"/>
  <c r="K63" i="1"/>
  <c r="L63" i="1" s="1"/>
  <c r="H63" i="1"/>
  <c r="K62" i="1"/>
  <c r="L62" i="1" s="1"/>
  <c r="H62" i="1"/>
  <c r="K61" i="1"/>
  <c r="L61" i="1" s="1"/>
  <c r="H61" i="1"/>
  <c r="K60" i="1"/>
  <c r="L60" i="1" s="1"/>
  <c r="H60" i="1"/>
  <c r="K59" i="1"/>
  <c r="L59" i="1" s="1"/>
  <c r="H59" i="1"/>
  <c r="K58" i="1"/>
  <c r="L58" i="1" s="1"/>
  <c r="H58" i="1"/>
  <c r="K57" i="1"/>
  <c r="L57" i="1" s="1"/>
  <c r="H57" i="1"/>
  <c r="K56" i="1"/>
  <c r="L56" i="1" s="1"/>
  <c r="H56" i="1"/>
  <c r="K55" i="1"/>
  <c r="L55" i="1" s="1"/>
  <c r="H55" i="1"/>
  <c r="K54" i="1"/>
  <c r="L54" i="1" s="1"/>
  <c r="H54" i="1"/>
  <c r="K53" i="1"/>
  <c r="L53" i="1" s="1"/>
  <c r="H53" i="1"/>
  <c r="K52" i="1"/>
  <c r="L52" i="1" s="1"/>
  <c r="H52" i="1"/>
  <c r="K51" i="1"/>
  <c r="L51" i="1" s="1"/>
  <c r="H51" i="1"/>
  <c r="K50" i="1"/>
  <c r="L50" i="1" s="1"/>
  <c r="H50" i="1"/>
  <c r="K49" i="1"/>
  <c r="L49" i="1" s="1"/>
  <c r="H49" i="1"/>
  <c r="K48" i="1"/>
  <c r="L48" i="1" s="1"/>
  <c r="H48" i="1"/>
  <c r="K47" i="1"/>
  <c r="L47" i="1" s="1"/>
  <c r="H47" i="1"/>
  <c r="K46" i="1"/>
  <c r="L46" i="1" s="1"/>
  <c r="H46" i="1"/>
  <c r="K45" i="1"/>
  <c r="L45" i="1" s="1"/>
  <c r="H45" i="1"/>
  <c r="K44" i="1"/>
  <c r="L44" i="1" s="1"/>
  <c r="H44" i="1"/>
  <c r="K43" i="1"/>
  <c r="L43" i="1" s="1"/>
  <c r="H43" i="1"/>
  <c r="K42" i="1"/>
  <c r="L42" i="1" s="1"/>
  <c r="H42" i="1"/>
  <c r="K41" i="1"/>
  <c r="L41" i="1" s="1"/>
  <c r="H41" i="1"/>
  <c r="K40" i="1"/>
  <c r="L40" i="1" s="1"/>
  <c r="H40" i="1"/>
  <c r="K39" i="1"/>
  <c r="L39" i="1" s="1"/>
  <c r="H39" i="1"/>
  <c r="K38" i="1"/>
  <c r="L38" i="1" s="1"/>
  <c r="H38" i="1"/>
  <c r="K37" i="1"/>
  <c r="L37" i="1" s="1"/>
  <c r="H37" i="1"/>
  <c r="K36" i="1"/>
  <c r="L36" i="1" s="1"/>
  <c r="H36" i="1"/>
  <c r="K35" i="1"/>
  <c r="L35" i="1" s="1"/>
  <c r="H35" i="1"/>
  <c r="K34" i="1"/>
  <c r="L34" i="1" s="1"/>
  <c r="H34" i="1"/>
  <c r="K33" i="1"/>
  <c r="L33" i="1" s="1"/>
  <c r="H33" i="1"/>
  <c r="K32" i="1"/>
  <c r="L32" i="1" s="1"/>
  <c r="H32" i="1"/>
  <c r="K31" i="1"/>
  <c r="L31" i="1" s="1"/>
  <c r="H31" i="1"/>
  <c r="K30" i="1"/>
  <c r="L30" i="1" s="1"/>
  <c r="H30" i="1"/>
  <c r="K29" i="1"/>
  <c r="L29" i="1" s="1"/>
  <c r="H29" i="1"/>
  <c r="K28" i="1"/>
  <c r="L28" i="1" s="1"/>
  <c r="H28" i="1"/>
  <c r="K27" i="1"/>
  <c r="L27" i="1" s="1"/>
  <c r="H27" i="1"/>
  <c r="K26" i="1"/>
  <c r="L26" i="1" s="1"/>
  <c r="H26" i="1"/>
  <c r="K25" i="1"/>
  <c r="L25" i="1" s="1"/>
  <c r="H25" i="1"/>
  <c r="K24" i="1"/>
  <c r="L24" i="1" s="1"/>
  <c r="H24" i="1"/>
  <c r="K23" i="1"/>
  <c r="L23" i="1" s="1"/>
  <c r="H23" i="1"/>
  <c r="K22" i="1"/>
  <c r="L22" i="1" s="1"/>
  <c r="H22" i="1"/>
  <c r="K21" i="1"/>
  <c r="L21" i="1" s="1"/>
  <c r="H21" i="1"/>
  <c r="K20" i="1"/>
  <c r="L20" i="1" s="1"/>
  <c r="H20" i="1"/>
  <c r="K19" i="1"/>
  <c r="L19" i="1" s="1"/>
  <c r="H19" i="1"/>
  <c r="K18" i="1"/>
  <c r="L18" i="1" s="1"/>
  <c r="H18" i="1"/>
  <c r="K17" i="1"/>
  <c r="L17" i="1" s="1"/>
  <c r="H17" i="1"/>
  <c r="K16" i="1"/>
  <c r="L16" i="1" s="1"/>
  <c r="H16" i="1"/>
  <c r="K15" i="1"/>
  <c r="L15" i="1" s="1"/>
  <c r="H15" i="1"/>
  <c r="K14" i="1"/>
  <c r="L14" i="1" s="1"/>
  <c r="H14" i="1"/>
  <c r="K13" i="1"/>
  <c r="L13" i="1" s="1"/>
  <c r="H13" i="1"/>
  <c r="K12" i="1"/>
  <c r="L12" i="1" s="1"/>
  <c r="H12" i="1"/>
  <c r="K11" i="1"/>
  <c r="L11" i="1" s="1"/>
  <c r="H11" i="1"/>
  <c r="K10" i="1"/>
  <c r="L10" i="1" s="1"/>
  <c r="H10" i="1"/>
  <c r="K9" i="1"/>
  <c r="L9" i="1" s="1"/>
  <c r="H9" i="1"/>
  <c r="K8" i="1"/>
  <c r="L8" i="1" s="1"/>
  <c r="H8" i="1"/>
  <c r="K7" i="1"/>
  <c r="L7" i="1" s="1"/>
  <c r="H7" i="1"/>
  <c r="K6" i="1"/>
  <c r="L6" i="1" s="1"/>
  <c r="H6" i="1"/>
  <c r="K5" i="1"/>
  <c r="L5" i="1" s="1"/>
  <c r="H5" i="1"/>
  <c r="K4" i="1"/>
  <c r="H4" i="1"/>
  <c r="H78" i="1" s="1"/>
  <c r="K78" i="1" l="1"/>
  <c r="K1048568" i="1" s="1"/>
  <c r="L4" i="1"/>
  <c r="H1048568" i="1"/>
  <c r="L78" i="1" l="1"/>
  <c r="L79" i="1" s="1"/>
  <c r="L80" i="1" l="1"/>
  <c r="L81" i="1" s="1"/>
  <c r="L1048568" i="1" s="1"/>
</calcChain>
</file>

<file path=xl/sharedStrings.xml><?xml version="1.0" encoding="utf-8"?>
<sst xmlns="http://schemas.openxmlformats.org/spreadsheetml/2006/main" count="315" uniqueCount="106">
  <si>
    <t>PRESUPUESTO
“OBJETO DEL PROYECTO”</t>
  </si>
  <si>
    <t>SUBREGION</t>
  </si>
  <si>
    <t>MUNICIPIO</t>
  </si>
  <si>
    <t>NOMBRE ESTABLECIMIENTO</t>
  </si>
  <si>
    <t>CÓDIGO SEDE</t>
  </si>
  <si>
    <t>SEDE</t>
  </si>
  <si>
    <t>Equipo portátil</t>
  </si>
  <si>
    <t>Mueble de almacenamiento</t>
  </si>
  <si>
    <t>TOTAL</t>
  </si>
  <si>
    <t>Unidades</t>
  </si>
  <si>
    <t>Valor unitario Equipo</t>
  </si>
  <si>
    <t>Subtotal</t>
  </si>
  <si>
    <t>Valor unitario</t>
  </si>
  <si>
    <t>OCCIDENTE</t>
  </si>
  <si>
    <t>DABEIBA</t>
  </si>
  <si>
    <t>C. E. R. JOSEFA ROMERO</t>
  </si>
  <si>
    <t>C. E. R. ANTA</t>
  </si>
  <si>
    <t>C. E. R. EL PORVENIR</t>
  </si>
  <si>
    <t>C. E. R. EL AGUILA</t>
  </si>
  <si>
    <t>I. E. MADRE LAURA MONTOYA</t>
  </si>
  <si>
    <r>
      <rPr>
        <sz val="8"/>
        <rFont val="Arial Narrow"/>
        <family val="2"/>
      </rPr>
      <t>I. E. R. INDIGENISTA LLANO
GORDO</t>
    </r>
  </si>
  <si>
    <t>I. E. R. INDIGENISTA LLANO GORDO</t>
  </si>
  <si>
    <t>C. E. R. CHOROMANDÓ</t>
  </si>
  <si>
    <t>C. E. R.  INDIGENISTA EL PITAL</t>
  </si>
  <si>
    <t>C. E. R. INDIGENISTA KARRA</t>
  </si>
  <si>
    <t>C.E.R.I SERBER</t>
  </si>
  <si>
    <t>C.E.R.I ERUPUMA</t>
  </si>
  <si>
    <t>C.E.R.I KATUMBA BI</t>
  </si>
  <si>
    <t>C. E. R.  INDIGENISTA TAPARALES</t>
  </si>
  <si>
    <t>C. E. R. EL SALADO</t>
  </si>
  <si>
    <t>C. E. R. INDIGENISTA DE POPALITO BAJO</t>
  </si>
  <si>
    <t>C.E.R. CHIMURRO</t>
  </si>
  <si>
    <t>C. E. R. NUDILLALES</t>
  </si>
  <si>
    <t>C.E.R. VALLESI</t>
  </si>
  <si>
    <t>I. E. R. URAMA</t>
  </si>
  <si>
    <t>COLEGIO URAMA</t>
  </si>
  <si>
    <t>C. E. R. CHARRASCAL</t>
  </si>
  <si>
    <t>C. E. R. CUCHILLON</t>
  </si>
  <si>
    <t>LLANOGRANDE</t>
  </si>
  <si>
    <t>C. E. R. LA AGUADA</t>
  </si>
  <si>
    <t>C. E. R. TOCUNAL</t>
  </si>
  <si>
    <t>I. E. JUAN HENRIQUE WHITE</t>
  </si>
  <si>
    <t>E U JUAN H WHITE</t>
  </si>
  <si>
    <t>E U JORGE FLOREZ</t>
  </si>
  <si>
    <t>C. E. R. EL TORO</t>
  </si>
  <si>
    <t>C. E. R. PALMICHALES</t>
  </si>
  <si>
    <t>C. E. R. EL PARAISO</t>
  </si>
  <si>
    <t>C. E. R. LA ESTRELLA</t>
  </si>
  <si>
    <t>C. E. R. CARRA</t>
  </si>
  <si>
    <t>C. E. R. DABEIBA VIEJO</t>
  </si>
  <si>
    <t>E U EL PESEBRE</t>
  </si>
  <si>
    <t>I. E. R. ANTADO</t>
  </si>
  <si>
    <t>I. E. R. EL MOHAN</t>
  </si>
  <si>
    <t>C. E. R. EL BOTON</t>
  </si>
  <si>
    <t>C. E. R. EL PITAL</t>
  </si>
  <si>
    <t>URABÁ</t>
  </si>
  <si>
    <t>MURINDÓ</t>
  </si>
  <si>
    <t>I. E. MURINDO</t>
  </si>
  <si>
    <t>LICEO MURINDO</t>
  </si>
  <si>
    <t>C. E. R. BARTOLO</t>
  </si>
  <si>
    <t>C. E. R. BEBARAMEÑO</t>
  </si>
  <si>
    <t>C. E. R. CAMPO ALEGRE</t>
  </si>
  <si>
    <t>C. E. R. EL CANAL</t>
  </si>
  <si>
    <t>C.E.R MURINDO VIEJO</t>
  </si>
  <si>
    <t>C.E.R PRIMAVERA</t>
  </si>
  <si>
    <t>C. E. R. OPOGADO</t>
  </si>
  <si>
    <t>C. E. R. SANTA FE DE MURINDO</t>
  </si>
  <si>
    <t>C. E. R. TURRIQUITADO</t>
  </si>
  <si>
    <t>CENTRO EDUCATIVO RURAL GUAMAL</t>
  </si>
  <si>
    <t>C. E. R. INDIGENISTA CHAGERADO</t>
  </si>
  <si>
    <t>INDIGENISTA ISLA</t>
  </si>
  <si>
    <t>GUAGUA</t>
  </si>
  <si>
    <t>MUTATÁ</t>
  </si>
  <si>
    <t>INSTITUCION EDUCATIVA RURAL LA INMACULADA CAUCHERAS</t>
  </si>
  <si>
    <t>C. E. R. MONTERIA LEON</t>
  </si>
  <si>
    <t>C. E. R. LA FORTUNA</t>
  </si>
  <si>
    <t>C. E. R. PAVARANDOCITO</t>
  </si>
  <si>
    <t>E R JOSE ANTONIO GALAN</t>
  </si>
  <si>
    <t>C. E. R. LA MILAGROSA</t>
  </si>
  <si>
    <t>C. E. R. LEON PORROSO</t>
  </si>
  <si>
    <t>C.E.R JURADO CARRETERA</t>
  </si>
  <si>
    <t>I. E. MUTATA</t>
  </si>
  <si>
    <r>
      <rPr>
        <sz val="8"/>
        <rFont val="Arial Narrow"/>
        <family val="2"/>
      </rPr>
      <t>E U ANA JOAQUINA OSORIO
HOY…E.U. LA PAZA</t>
    </r>
  </si>
  <si>
    <t>I. E. R. LA INMACULADA CAUCHERAS</t>
  </si>
  <si>
    <t>EL PORROSO</t>
  </si>
  <si>
    <t>C. E. R CHADO ARRIBA</t>
  </si>
  <si>
    <t>C. E. R. CHONTADURAL</t>
  </si>
  <si>
    <t>VIGÍA DEL FUERTE</t>
  </si>
  <si>
    <t>INSTITUCION EDUCATIVA RURAL ALIANZA PARA EL PROGRESO</t>
  </si>
  <si>
    <t>I. E. R. ALIANZA PARA EL PROGRESO</t>
  </si>
  <si>
    <t>ISLETA</t>
  </si>
  <si>
    <t>I. E. VIGIA DEL FUERTE</t>
  </si>
  <si>
    <t>LICEO VIGIA DEL FUERTE</t>
  </si>
  <si>
    <t>C. E. R. PUERTO ANTIOQUIA</t>
  </si>
  <si>
    <t>C. E. R. SAN ALEJANDRO</t>
  </si>
  <si>
    <t>C. E. R. LA LOMA MURRI</t>
  </si>
  <si>
    <t>C. E. R. MURRI LA PLAYA</t>
  </si>
  <si>
    <t>C. E. R. VUELTA CORTADA</t>
  </si>
  <si>
    <r>
      <rPr>
        <sz val="8"/>
        <rFont val="Arial Narrow"/>
        <family val="2"/>
      </rPr>
      <t>INSTITUCIÓN EDUCATIVA RURAL
BUCHADO</t>
    </r>
  </si>
  <si>
    <t>C. E. R. ARENAL</t>
  </si>
  <si>
    <t>C. E. R. SAN MIGUEL</t>
  </si>
  <si>
    <t>C. E. R. SAN MARTIN DE PORRES</t>
  </si>
  <si>
    <t>C. E. R. GUADUALITO</t>
  </si>
  <si>
    <t>SUBTOTAL COSTO DIRECTO</t>
  </si>
  <si>
    <t>IVA 19%</t>
  </si>
  <si>
    <t>VALOR TOTAL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</si>
</sst>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\$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</patternFill>
    </fill>
    <fill>
      <patternFill patternType="solid">
        <fgColor rgb="FFADAAAA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2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1" fontId="3" fillId="0" borderId="6" xfId="0" applyNumberFormat="1" applyFont="1" applyBorder="1" applyAlignment="1">
      <alignment horizontal="left" vertical="top" shrinkToFit="1"/>
    </xf>
    <xf numFmtId="1" fontId="3" fillId="0" borderId="6" xfId="0" applyNumberFormat="1" applyFont="1" applyBorder="1" applyAlignment="1">
      <alignment horizontal="center" vertical="top" shrinkToFit="1"/>
    </xf>
    <xf numFmtId="44" fontId="3" fillId="0" borderId="6" xfId="1" applyFont="1" applyBorder="1" applyAlignment="1">
      <alignment horizontal="center" vertical="top" shrinkToFit="1"/>
    </xf>
    <xf numFmtId="44" fontId="3" fillId="0" borderId="6" xfId="1" applyFont="1" applyBorder="1" applyAlignment="1">
      <alignment horizontal="center" vertical="center" shrinkToFit="1"/>
    </xf>
    <xf numFmtId="164" fontId="4" fillId="0" borderId="0" xfId="0" applyNumberFormat="1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 vertical="center" wrapText="1" shrinkToFit="1"/>
    </xf>
    <xf numFmtId="1" fontId="3" fillId="0" borderId="6" xfId="0" applyNumberFormat="1" applyFont="1" applyBorder="1" applyAlignment="1">
      <alignment horizontal="center" vertical="center" shrinkToFit="1"/>
    </xf>
    <xf numFmtId="1" fontId="3" fillId="0" borderId="6" xfId="0" applyNumberFormat="1" applyFont="1" applyBorder="1" applyAlignment="1">
      <alignment horizontal="left" wrapText="1" shrinkToFit="1"/>
    </xf>
    <xf numFmtId="0" fontId="6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  <xf numFmtId="3" fontId="7" fillId="4" borderId="6" xfId="0" applyNumberFormat="1" applyFont="1" applyFill="1" applyBorder="1" applyAlignment="1">
      <alignment horizontal="center" vertical="center" wrapText="1" shrinkToFit="1"/>
    </xf>
    <xf numFmtId="0" fontId="3" fillId="4" borderId="6" xfId="0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 shrinkToFit="1"/>
    </xf>
    <xf numFmtId="1" fontId="7" fillId="4" borderId="6" xfId="0" applyNumberFormat="1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44" fontId="3" fillId="0" borderId="1" xfId="1" applyFont="1" applyBorder="1" applyAlignment="1">
      <alignment horizontal="right" vertical="top" wrapText="1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8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44" fontId="7" fillId="4" borderId="1" xfId="1" applyFont="1" applyFill="1" applyBorder="1" applyAlignment="1">
      <alignment horizontal="right" vertical="center" wrapText="1" shrinkToFit="1"/>
    </xf>
    <xf numFmtId="3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7CCBD-1CD8-4309-903F-9C36F1F95739}">
  <dimension ref="A1:M1048568"/>
  <sheetViews>
    <sheetView tabSelected="1" view="pageBreakPreview" topLeftCell="A88" zoomScale="90" zoomScaleNormal="100" zoomScaleSheetLayoutView="90" workbookViewId="0">
      <selection sqref="A1:L1"/>
    </sheetView>
  </sheetViews>
  <sheetFormatPr baseColWidth="10" defaultColWidth="8.77734375" defaultRowHeight="13.8" x14ac:dyDescent="0.3"/>
  <cols>
    <col min="1" max="1" width="12.77734375" style="54" customWidth="1"/>
    <col min="2" max="2" width="14.44140625" style="54" customWidth="1"/>
    <col min="3" max="3" width="33.21875" style="54" customWidth="1"/>
    <col min="4" max="4" width="10.6640625" style="54" customWidth="1"/>
    <col min="5" max="5" width="19.33203125" style="54" customWidth="1"/>
    <col min="6" max="6" width="7.109375" style="54" customWidth="1"/>
    <col min="7" max="7" width="10.33203125" style="54" customWidth="1"/>
    <col min="8" max="8" width="10.109375" style="54" customWidth="1"/>
    <col min="9" max="9" width="7.33203125" style="54" customWidth="1"/>
    <col min="10" max="10" width="8" style="54" customWidth="1"/>
    <col min="11" max="11" width="9.77734375" style="54" customWidth="1"/>
    <col min="12" max="12" width="12.109375" style="54" customWidth="1"/>
    <col min="13" max="13" width="15.109375" style="4" bestFit="1" customWidth="1"/>
    <col min="14" max="16384" width="8.77734375" style="4"/>
  </cols>
  <sheetData>
    <row r="1" spans="1:13" ht="30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ht="27.6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9" t="s">
        <v>7</v>
      </c>
      <c r="J2" s="10"/>
      <c r="K2" s="11"/>
      <c r="L2" s="5" t="s">
        <v>8</v>
      </c>
    </row>
    <row r="3" spans="1:13" ht="27" customHeight="1" x14ac:dyDescent="0.3">
      <c r="A3" s="12"/>
      <c r="B3" s="12"/>
      <c r="C3" s="12"/>
      <c r="D3" s="12"/>
      <c r="E3" s="12"/>
      <c r="F3" s="13" t="s">
        <v>9</v>
      </c>
      <c r="G3" s="13" t="s">
        <v>10</v>
      </c>
      <c r="H3" s="13" t="s">
        <v>11</v>
      </c>
      <c r="I3" s="13" t="s">
        <v>9</v>
      </c>
      <c r="J3" s="13" t="s">
        <v>12</v>
      </c>
      <c r="K3" s="13" t="s">
        <v>11</v>
      </c>
      <c r="L3" s="12"/>
    </row>
    <row r="4" spans="1:13" ht="13.95" customHeight="1" x14ac:dyDescent="0.3">
      <c r="A4" s="14" t="s">
        <v>13</v>
      </c>
      <c r="B4" s="14" t="s">
        <v>14</v>
      </c>
      <c r="C4" s="14" t="s">
        <v>15</v>
      </c>
      <c r="D4" s="15">
        <v>205234000161</v>
      </c>
      <c r="E4" s="14" t="s">
        <v>16</v>
      </c>
      <c r="F4" s="16">
        <v>3</v>
      </c>
      <c r="G4" s="17">
        <v>0</v>
      </c>
      <c r="H4" s="18">
        <f>+F4*G4</f>
        <v>0</v>
      </c>
      <c r="I4" s="16">
        <v>1</v>
      </c>
      <c r="J4" s="17">
        <v>0</v>
      </c>
      <c r="K4" s="18">
        <f>+I4*J4</f>
        <v>0</v>
      </c>
      <c r="L4" s="17">
        <f>+H4+K4</f>
        <v>0</v>
      </c>
      <c r="M4" s="19"/>
    </row>
    <row r="5" spans="1:13" ht="13.95" customHeight="1" x14ac:dyDescent="0.3">
      <c r="A5" s="14" t="s">
        <v>13</v>
      </c>
      <c r="B5" s="14" t="s">
        <v>14</v>
      </c>
      <c r="C5" s="14" t="s">
        <v>15</v>
      </c>
      <c r="D5" s="15">
        <v>205234000161</v>
      </c>
      <c r="E5" s="14" t="s">
        <v>17</v>
      </c>
      <c r="F5" s="16">
        <v>6</v>
      </c>
      <c r="G5" s="17">
        <v>0</v>
      </c>
      <c r="H5" s="18">
        <f t="shared" ref="H5:H68" si="0">+F5*G5</f>
        <v>0</v>
      </c>
      <c r="I5" s="16">
        <v>1</v>
      </c>
      <c r="J5" s="17">
        <v>0</v>
      </c>
      <c r="K5" s="18">
        <f t="shared" ref="K5:K68" si="1">+I5*J5</f>
        <v>0</v>
      </c>
      <c r="L5" s="17">
        <f t="shared" ref="L5:L68" si="2">+H5+K5</f>
        <v>0</v>
      </c>
    </row>
    <row r="6" spans="1:13" ht="13.95" customHeight="1" x14ac:dyDescent="0.3">
      <c r="A6" s="14" t="s">
        <v>13</v>
      </c>
      <c r="B6" s="14" t="s">
        <v>14</v>
      </c>
      <c r="C6" s="14" t="s">
        <v>15</v>
      </c>
      <c r="D6" s="15">
        <v>205234000161</v>
      </c>
      <c r="E6" s="14" t="s">
        <v>18</v>
      </c>
      <c r="F6" s="16">
        <v>2</v>
      </c>
      <c r="G6" s="17">
        <v>0</v>
      </c>
      <c r="H6" s="18">
        <f t="shared" si="0"/>
        <v>0</v>
      </c>
      <c r="I6" s="16">
        <v>1</v>
      </c>
      <c r="J6" s="17">
        <v>0</v>
      </c>
      <c r="K6" s="18">
        <f t="shared" si="1"/>
        <v>0</v>
      </c>
      <c r="L6" s="17">
        <f t="shared" si="2"/>
        <v>0</v>
      </c>
    </row>
    <row r="7" spans="1:13" ht="13.95" customHeight="1" x14ac:dyDescent="0.3">
      <c r="A7" s="14" t="s">
        <v>13</v>
      </c>
      <c r="B7" s="14" t="s">
        <v>14</v>
      </c>
      <c r="C7" s="14" t="s">
        <v>15</v>
      </c>
      <c r="D7" s="15">
        <v>205234000161</v>
      </c>
      <c r="E7" s="14" t="s">
        <v>15</v>
      </c>
      <c r="F7" s="16">
        <v>15</v>
      </c>
      <c r="G7" s="17">
        <v>0</v>
      </c>
      <c r="H7" s="18">
        <f t="shared" si="0"/>
        <v>0</v>
      </c>
      <c r="I7" s="16">
        <v>3</v>
      </c>
      <c r="J7" s="17">
        <v>0</v>
      </c>
      <c r="K7" s="18">
        <f t="shared" si="1"/>
        <v>0</v>
      </c>
      <c r="L7" s="17">
        <f t="shared" si="2"/>
        <v>0</v>
      </c>
    </row>
    <row r="8" spans="1:13" ht="13.95" customHeight="1" x14ac:dyDescent="0.3">
      <c r="A8" s="14" t="s">
        <v>13</v>
      </c>
      <c r="B8" s="14" t="s">
        <v>14</v>
      </c>
      <c r="C8" s="14" t="s">
        <v>19</v>
      </c>
      <c r="D8" s="15">
        <v>105234000086</v>
      </c>
      <c r="E8" s="14" t="s">
        <v>19</v>
      </c>
      <c r="F8" s="16">
        <v>50</v>
      </c>
      <c r="G8" s="17">
        <v>0</v>
      </c>
      <c r="H8" s="18">
        <f t="shared" si="0"/>
        <v>0</v>
      </c>
      <c r="I8" s="16">
        <v>10</v>
      </c>
      <c r="J8" s="17">
        <v>0</v>
      </c>
      <c r="K8" s="18">
        <f t="shared" si="1"/>
        <v>0</v>
      </c>
      <c r="L8" s="17">
        <f t="shared" si="2"/>
        <v>0</v>
      </c>
    </row>
    <row r="9" spans="1:13" ht="13.95" customHeight="1" x14ac:dyDescent="0.3">
      <c r="A9" s="14" t="s">
        <v>13</v>
      </c>
      <c r="B9" s="14" t="s">
        <v>14</v>
      </c>
      <c r="C9" s="20" t="s">
        <v>20</v>
      </c>
      <c r="D9" s="15">
        <v>205234001672</v>
      </c>
      <c r="E9" s="14" t="s">
        <v>21</v>
      </c>
      <c r="F9" s="16">
        <v>35</v>
      </c>
      <c r="G9" s="17">
        <v>0</v>
      </c>
      <c r="H9" s="18">
        <f t="shared" si="0"/>
        <v>0</v>
      </c>
      <c r="I9" s="16">
        <v>7</v>
      </c>
      <c r="J9" s="17">
        <v>0</v>
      </c>
      <c r="K9" s="18">
        <f t="shared" si="1"/>
        <v>0</v>
      </c>
      <c r="L9" s="17">
        <f t="shared" si="2"/>
        <v>0</v>
      </c>
    </row>
    <row r="10" spans="1:13" ht="13.95" customHeight="1" x14ac:dyDescent="0.3">
      <c r="A10" s="14" t="s">
        <v>13</v>
      </c>
      <c r="B10" s="14" t="s">
        <v>14</v>
      </c>
      <c r="C10" s="14" t="s">
        <v>19</v>
      </c>
      <c r="D10" s="15">
        <v>105234000086</v>
      </c>
      <c r="E10" s="14" t="s">
        <v>22</v>
      </c>
      <c r="F10" s="16">
        <v>8</v>
      </c>
      <c r="G10" s="17">
        <v>0</v>
      </c>
      <c r="H10" s="18">
        <f t="shared" si="0"/>
        <v>0</v>
      </c>
      <c r="I10" s="16">
        <v>2</v>
      </c>
      <c r="J10" s="17">
        <v>0</v>
      </c>
      <c r="K10" s="18">
        <f t="shared" si="1"/>
        <v>0</v>
      </c>
      <c r="L10" s="17">
        <f t="shared" si="2"/>
        <v>0</v>
      </c>
    </row>
    <row r="11" spans="1:13" ht="13.95" customHeight="1" x14ac:dyDescent="0.3">
      <c r="A11" s="14" t="s">
        <v>13</v>
      </c>
      <c r="B11" s="14" t="s">
        <v>14</v>
      </c>
      <c r="C11" s="20" t="s">
        <v>20</v>
      </c>
      <c r="D11" s="15">
        <v>205234001672</v>
      </c>
      <c r="E11" s="14" t="s">
        <v>23</v>
      </c>
      <c r="F11" s="16">
        <v>15</v>
      </c>
      <c r="G11" s="17">
        <v>0</v>
      </c>
      <c r="H11" s="18">
        <f t="shared" si="0"/>
        <v>0</v>
      </c>
      <c r="I11" s="16">
        <v>3</v>
      </c>
      <c r="J11" s="17">
        <v>0</v>
      </c>
      <c r="K11" s="18">
        <f t="shared" si="1"/>
        <v>0</v>
      </c>
      <c r="L11" s="17">
        <f t="shared" si="2"/>
        <v>0</v>
      </c>
    </row>
    <row r="12" spans="1:13" ht="13.95" customHeight="1" x14ac:dyDescent="0.3">
      <c r="A12" s="14" t="s">
        <v>13</v>
      </c>
      <c r="B12" s="14" t="s">
        <v>14</v>
      </c>
      <c r="C12" s="20" t="s">
        <v>20</v>
      </c>
      <c r="D12" s="15">
        <v>205234001672</v>
      </c>
      <c r="E12" s="14" t="s">
        <v>24</v>
      </c>
      <c r="F12" s="16">
        <v>6</v>
      </c>
      <c r="G12" s="17">
        <v>0</v>
      </c>
      <c r="H12" s="18">
        <f t="shared" si="0"/>
        <v>0</v>
      </c>
      <c r="I12" s="16">
        <v>1</v>
      </c>
      <c r="J12" s="17">
        <v>0</v>
      </c>
      <c r="K12" s="18">
        <f t="shared" si="1"/>
        <v>0</v>
      </c>
      <c r="L12" s="17">
        <f t="shared" si="2"/>
        <v>0</v>
      </c>
    </row>
    <row r="13" spans="1:13" ht="13.95" customHeight="1" x14ac:dyDescent="0.3">
      <c r="A13" s="14" t="s">
        <v>13</v>
      </c>
      <c r="B13" s="21" t="s">
        <v>14</v>
      </c>
      <c r="C13" s="20" t="s">
        <v>20</v>
      </c>
      <c r="D13" s="22">
        <v>205234001672</v>
      </c>
      <c r="E13" s="21" t="s">
        <v>25</v>
      </c>
      <c r="F13" s="16">
        <v>10</v>
      </c>
      <c r="G13" s="17">
        <v>0</v>
      </c>
      <c r="H13" s="18">
        <f t="shared" si="0"/>
        <v>0</v>
      </c>
      <c r="I13" s="16">
        <v>2</v>
      </c>
      <c r="J13" s="17">
        <v>0</v>
      </c>
      <c r="K13" s="18">
        <f t="shared" si="1"/>
        <v>0</v>
      </c>
      <c r="L13" s="17">
        <f t="shared" si="2"/>
        <v>0</v>
      </c>
    </row>
    <row r="14" spans="1:13" ht="13.95" customHeight="1" x14ac:dyDescent="0.3">
      <c r="A14" s="14" t="s">
        <v>13</v>
      </c>
      <c r="B14" s="14" t="s">
        <v>14</v>
      </c>
      <c r="C14" s="20" t="s">
        <v>20</v>
      </c>
      <c r="D14" s="15">
        <v>205234001672</v>
      </c>
      <c r="E14" s="14" t="s">
        <v>26</v>
      </c>
      <c r="F14" s="16">
        <v>5</v>
      </c>
      <c r="G14" s="17">
        <v>0</v>
      </c>
      <c r="H14" s="18">
        <f t="shared" si="0"/>
        <v>0</v>
      </c>
      <c r="I14" s="16">
        <v>1</v>
      </c>
      <c r="J14" s="17">
        <v>0</v>
      </c>
      <c r="K14" s="18">
        <f t="shared" si="1"/>
        <v>0</v>
      </c>
      <c r="L14" s="17">
        <f t="shared" si="2"/>
        <v>0</v>
      </c>
    </row>
    <row r="15" spans="1:13" ht="13.95" customHeight="1" x14ac:dyDescent="0.3">
      <c r="A15" s="14" t="s">
        <v>13</v>
      </c>
      <c r="B15" s="21" t="s">
        <v>14</v>
      </c>
      <c r="C15" s="20" t="s">
        <v>20</v>
      </c>
      <c r="D15" s="22">
        <v>205234001672</v>
      </c>
      <c r="E15" s="21" t="s">
        <v>27</v>
      </c>
      <c r="F15" s="16">
        <v>6</v>
      </c>
      <c r="G15" s="17">
        <v>0</v>
      </c>
      <c r="H15" s="18">
        <f t="shared" si="0"/>
        <v>0</v>
      </c>
      <c r="I15" s="16">
        <v>1</v>
      </c>
      <c r="J15" s="17">
        <v>0</v>
      </c>
      <c r="K15" s="18">
        <f t="shared" si="1"/>
        <v>0</v>
      </c>
      <c r="L15" s="17">
        <f t="shared" si="2"/>
        <v>0</v>
      </c>
    </row>
    <row r="16" spans="1:13" ht="13.95" customHeight="1" x14ac:dyDescent="0.3">
      <c r="A16" s="14" t="s">
        <v>13</v>
      </c>
      <c r="B16" s="14" t="s">
        <v>14</v>
      </c>
      <c r="C16" s="20" t="s">
        <v>20</v>
      </c>
      <c r="D16" s="15">
        <v>205234001672</v>
      </c>
      <c r="E16" s="14" t="s">
        <v>28</v>
      </c>
      <c r="F16" s="16">
        <v>12</v>
      </c>
      <c r="G16" s="17">
        <v>0</v>
      </c>
      <c r="H16" s="18">
        <f t="shared" si="0"/>
        <v>0</v>
      </c>
      <c r="I16" s="16">
        <v>2</v>
      </c>
      <c r="J16" s="17">
        <v>0</v>
      </c>
      <c r="K16" s="18">
        <f t="shared" si="1"/>
        <v>0</v>
      </c>
      <c r="L16" s="17">
        <f t="shared" si="2"/>
        <v>0</v>
      </c>
    </row>
    <row r="17" spans="1:12" ht="13.95" customHeight="1" x14ac:dyDescent="0.3">
      <c r="A17" s="14" t="s">
        <v>13</v>
      </c>
      <c r="B17" s="14" t="s">
        <v>14</v>
      </c>
      <c r="C17" s="14" t="s">
        <v>19</v>
      </c>
      <c r="D17" s="15">
        <v>105234000086</v>
      </c>
      <c r="E17" s="14" t="s">
        <v>29</v>
      </c>
      <c r="F17" s="16">
        <v>6</v>
      </c>
      <c r="G17" s="17">
        <v>0</v>
      </c>
      <c r="H17" s="18">
        <f t="shared" si="0"/>
        <v>0</v>
      </c>
      <c r="I17" s="16">
        <v>1</v>
      </c>
      <c r="J17" s="17">
        <v>0</v>
      </c>
      <c r="K17" s="18">
        <f t="shared" si="1"/>
        <v>0</v>
      </c>
      <c r="L17" s="17">
        <f t="shared" si="2"/>
        <v>0</v>
      </c>
    </row>
    <row r="18" spans="1:12" ht="13.95" customHeight="1" x14ac:dyDescent="0.3">
      <c r="A18" s="14" t="s">
        <v>13</v>
      </c>
      <c r="B18" s="14" t="s">
        <v>14</v>
      </c>
      <c r="C18" s="20" t="s">
        <v>20</v>
      </c>
      <c r="D18" s="15">
        <v>205234001672</v>
      </c>
      <c r="E18" s="14" t="s">
        <v>30</v>
      </c>
      <c r="F18" s="16">
        <v>10</v>
      </c>
      <c r="G18" s="17">
        <v>0</v>
      </c>
      <c r="H18" s="18">
        <f t="shared" si="0"/>
        <v>0</v>
      </c>
      <c r="I18" s="16">
        <v>2</v>
      </c>
      <c r="J18" s="17">
        <v>0</v>
      </c>
      <c r="K18" s="18">
        <f t="shared" si="1"/>
        <v>0</v>
      </c>
      <c r="L18" s="17">
        <f t="shared" si="2"/>
        <v>0</v>
      </c>
    </row>
    <row r="19" spans="1:12" ht="13.95" customHeight="1" x14ac:dyDescent="0.3">
      <c r="A19" s="14" t="s">
        <v>13</v>
      </c>
      <c r="B19" s="14" t="s">
        <v>14</v>
      </c>
      <c r="C19" s="14" t="s">
        <v>19</v>
      </c>
      <c r="D19" s="15">
        <v>105234000086</v>
      </c>
      <c r="E19" s="14" t="s">
        <v>31</v>
      </c>
      <c r="F19" s="16">
        <v>3</v>
      </c>
      <c r="G19" s="17">
        <v>0</v>
      </c>
      <c r="H19" s="18">
        <f t="shared" si="0"/>
        <v>0</v>
      </c>
      <c r="I19" s="16">
        <v>1</v>
      </c>
      <c r="J19" s="17">
        <v>0</v>
      </c>
      <c r="K19" s="18">
        <f t="shared" si="1"/>
        <v>0</v>
      </c>
      <c r="L19" s="17">
        <f t="shared" si="2"/>
        <v>0</v>
      </c>
    </row>
    <row r="20" spans="1:12" ht="13.95" customHeight="1" x14ac:dyDescent="0.3">
      <c r="A20" s="14" t="s">
        <v>13</v>
      </c>
      <c r="B20" s="14" t="s">
        <v>14</v>
      </c>
      <c r="C20" s="14" t="s">
        <v>19</v>
      </c>
      <c r="D20" s="15">
        <v>105234000086</v>
      </c>
      <c r="E20" s="14" t="s">
        <v>32</v>
      </c>
      <c r="F20" s="16">
        <v>2</v>
      </c>
      <c r="G20" s="17">
        <v>0</v>
      </c>
      <c r="H20" s="18">
        <f t="shared" si="0"/>
        <v>0</v>
      </c>
      <c r="I20" s="16">
        <v>1</v>
      </c>
      <c r="J20" s="17">
        <v>0</v>
      </c>
      <c r="K20" s="18">
        <f t="shared" si="1"/>
        <v>0</v>
      </c>
      <c r="L20" s="17">
        <f t="shared" si="2"/>
        <v>0</v>
      </c>
    </row>
    <row r="21" spans="1:12" ht="13.95" customHeight="1" x14ac:dyDescent="0.3">
      <c r="A21" s="14" t="s">
        <v>13</v>
      </c>
      <c r="B21" s="14" t="s">
        <v>14</v>
      </c>
      <c r="C21" s="14" t="s">
        <v>19</v>
      </c>
      <c r="D21" s="15">
        <v>105234000086</v>
      </c>
      <c r="E21" s="14" t="s">
        <v>33</v>
      </c>
      <c r="F21" s="16">
        <v>10</v>
      </c>
      <c r="G21" s="17">
        <v>0</v>
      </c>
      <c r="H21" s="18">
        <f t="shared" si="0"/>
        <v>0</v>
      </c>
      <c r="I21" s="16">
        <v>2</v>
      </c>
      <c r="J21" s="17">
        <v>0</v>
      </c>
      <c r="K21" s="18">
        <f t="shared" si="1"/>
        <v>0</v>
      </c>
      <c r="L21" s="17">
        <f t="shared" si="2"/>
        <v>0</v>
      </c>
    </row>
    <row r="22" spans="1:12" ht="13.95" customHeight="1" x14ac:dyDescent="0.3">
      <c r="A22" s="14" t="s">
        <v>13</v>
      </c>
      <c r="B22" s="14" t="s">
        <v>14</v>
      </c>
      <c r="C22" s="14" t="s">
        <v>34</v>
      </c>
      <c r="D22" s="15">
        <v>205234000366</v>
      </c>
      <c r="E22" s="14" t="s">
        <v>35</v>
      </c>
      <c r="F22" s="16">
        <v>50</v>
      </c>
      <c r="G22" s="17">
        <v>0</v>
      </c>
      <c r="H22" s="18">
        <f t="shared" si="0"/>
        <v>0</v>
      </c>
      <c r="I22" s="16">
        <v>10</v>
      </c>
      <c r="J22" s="17">
        <v>0</v>
      </c>
      <c r="K22" s="18">
        <f t="shared" si="1"/>
        <v>0</v>
      </c>
      <c r="L22" s="17">
        <f t="shared" si="2"/>
        <v>0</v>
      </c>
    </row>
    <row r="23" spans="1:12" ht="13.95" customHeight="1" x14ac:dyDescent="0.3">
      <c r="A23" s="14" t="s">
        <v>13</v>
      </c>
      <c r="B23" s="14" t="s">
        <v>14</v>
      </c>
      <c r="C23" s="14" t="s">
        <v>34</v>
      </c>
      <c r="D23" s="15">
        <v>205234000366</v>
      </c>
      <c r="E23" s="14" t="s">
        <v>36</v>
      </c>
      <c r="F23" s="16">
        <v>4</v>
      </c>
      <c r="G23" s="17">
        <v>0</v>
      </c>
      <c r="H23" s="18">
        <f t="shared" si="0"/>
        <v>0</v>
      </c>
      <c r="I23" s="16">
        <v>1</v>
      </c>
      <c r="J23" s="17">
        <v>0</v>
      </c>
      <c r="K23" s="18">
        <f t="shared" si="1"/>
        <v>0</v>
      </c>
      <c r="L23" s="17">
        <f t="shared" si="2"/>
        <v>0</v>
      </c>
    </row>
    <row r="24" spans="1:12" ht="13.95" customHeight="1" x14ac:dyDescent="0.3">
      <c r="A24" s="14" t="s">
        <v>13</v>
      </c>
      <c r="B24" s="14" t="s">
        <v>14</v>
      </c>
      <c r="C24" s="14" t="s">
        <v>34</v>
      </c>
      <c r="D24" s="15">
        <v>205234000366</v>
      </c>
      <c r="E24" s="14" t="s">
        <v>37</v>
      </c>
      <c r="F24" s="16">
        <v>3</v>
      </c>
      <c r="G24" s="17">
        <v>0</v>
      </c>
      <c r="H24" s="18">
        <f t="shared" si="0"/>
        <v>0</v>
      </c>
      <c r="I24" s="16">
        <v>1</v>
      </c>
      <c r="J24" s="17">
        <v>0</v>
      </c>
      <c r="K24" s="18">
        <f t="shared" si="1"/>
        <v>0</v>
      </c>
      <c r="L24" s="17">
        <f t="shared" si="2"/>
        <v>0</v>
      </c>
    </row>
    <row r="25" spans="1:12" ht="13.95" customHeight="1" x14ac:dyDescent="0.3">
      <c r="A25" s="14" t="s">
        <v>13</v>
      </c>
      <c r="B25" s="14" t="s">
        <v>14</v>
      </c>
      <c r="C25" s="14" t="s">
        <v>19</v>
      </c>
      <c r="D25" s="15">
        <v>105234000086</v>
      </c>
      <c r="E25" s="14" t="s">
        <v>38</v>
      </c>
      <c r="F25" s="16">
        <v>25</v>
      </c>
      <c r="G25" s="17">
        <v>0</v>
      </c>
      <c r="H25" s="18">
        <f t="shared" si="0"/>
        <v>0</v>
      </c>
      <c r="I25" s="16">
        <v>5</v>
      </c>
      <c r="J25" s="17">
        <v>0</v>
      </c>
      <c r="K25" s="18">
        <f t="shared" si="1"/>
        <v>0</v>
      </c>
      <c r="L25" s="17">
        <f t="shared" si="2"/>
        <v>0</v>
      </c>
    </row>
    <row r="26" spans="1:12" ht="13.95" customHeight="1" x14ac:dyDescent="0.3">
      <c r="A26" s="14" t="s">
        <v>13</v>
      </c>
      <c r="B26" s="14" t="s">
        <v>14</v>
      </c>
      <c r="C26" s="14" t="s">
        <v>34</v>
      </c>
      <c r="D26" s="15">
        <v>205234000366</v>
      </c>
      <c r="E26" s="14" t="s">
        <v>39</v>
      </c>
      <c r="F26" s="16">
        <v>15</v>
      </c>
      <c r="G26" s="17">
        <v>0</v>
      </c>
      <c r="H26" s="18">
        <f t="shared" si="0"/>
        <v>0</v>
      </c>
      <c r="I26" s="16">
        <v>3</v>
      </c>
      <c r="J26" s="17">
        <v>0</v>
      </c>
      <c r="K26" s="18">
        <f t="shared" si="1"/>
        <v>0</v>
      </c>
      <c r="L26" s="17">
        <f t="shared" si="2"/>
        <v>0</v>
      </c>
    </row>
    <row r="27" spans="1:12" ht="13.95" customHeight="1" x14ac:dyDescent="0.3">
      <c r="A27" s="14" t="s">
        <v>13</v>
      </c>
      <c r="B27" s="14" t="s">
        <v>14</v>
      </c>
      <c r="C27" s="14" t="s">
        <v>34</v>
      </c>
      <c r="D27" s="15">
        <v>205234000366</v>
      </c>
      <c r="E27" s="14" t="s">
        <v>40</v>
      </c>
      <c r="F27" s="16">
        <v>3</v>
      </c>
      <c r="G27" s="17">
        <v>0</v>
      </c>
      <c r="H27" s="18">
        <f t="shared" si="0"/>
        <v>0</v>
      </c>
      <c r="I27" s="16">
        <v>1</v>
      </c>
      <c r="J27" s="17">
        <v>0</v>
      </c>
      <c r="K27" s="18">
        <f t="shared" si="1"/>
        <v>0</v>
      </c>
      <c r="L27" s="17">
        <f t="shared" si="2"/>
        <v>0</v>
      </c>
    </row>
    <row r="28" spans="1:12" ht="13.95" customHeight="1" x14ac:dyDescent="0.3">
      <c r="A28" s="14" t="s">
        <v>13</v>
      </c>
      <c r="B28" s="14" t="s">
        <v>14</v>
      </c>
      <c r="C28" s="14" t="s">
        <v>41</v>
      </c>
      <c r="D28" s="15">
        <v>105234000531</v>
      </c>
      <c r="E28" s="14" t="s">
        <v>42</v>
      </c>
      <c r="F28" s="16">
        <v>105</v>
      </c>
      <c r="G28" s="17">
        <v>0</v>
      </c>
      <c r="H28" s="18">
        <f t="shared" si="0"/>
        <v>0</v>
      </c>
      <c r="I28" s="16">
        <v>14</v>
      </c>
      <c r="J28" s="17">
        <v>0</v>
      </c>
      <c r="K28" s="18">
        <f t="shared" si="1"/>
        <v>0</v>
      </c>
      <c r="L28" s="17">
        <f t="shared" si="2"/>
        <v>0</v>
      </c>
    </row>
    <row r="29" spans="1:12" ht="13.95" customHeight="1" x14ac:dyDescent="0.3">
      <c r="A29" s="14" t="s">
        <v>13</v>
      </c>
      <c r="B29" s="14" t="s">
        <v>14</v>
      </c>
      <c r="C29" s="14" t="s">
        <v>41</v>
      </c>
      <c r="D29" s="15">
        <v>105234000531</v>
      </c>
      <c r="E29" s="14" t="s">
        <v>43</v>
      </c>
      <c r="F29" s="16">
        <v>5</v>
      </c>
      <c r="G29" s="17">
        <v>0</v>
      </c>
      <c r="H29" s="18">
        <f t="shared" si="0"/>
        <v>0</v>
      </c>
      <c r="I29" s="16">
        <v>1</v>
      </c>
      <c r="J29" s="17">
        <v>0</v>
      </c>
      <c r="K29" s="18">
        <f t="shared" si="1"/>
        <v>0</v>
      </c>
      <c r="L29" s="17">
        <f t="shared" si="2"/>
        <v>0</v>
      </c>
    </row>
    <row r="30" spans="1:12" ht="13.95" customHeight="1" x14ac:dyDescent="0.3">
      <c r="A30" s="14" t="s">
        <v>13</v>
      </c>
      <c r="B30" s="14" t="s">
        <v>14</v>
      </c>
      <c r="C30" s="14" t="s">
        <v>41</v>
      </c>
      <c r="D30" s="15">
        <v>105234000531</v>
      </c>
      <c r="E30" s="14" t="s">
        <v>44</v>
      </c>
      <c r="F30" s="16">
        <v>3</v>
      </c>
      <c r="G30" s="17">
        <v>0</v>
      </c>
      <c r="H30" s="18">
        <f t="shared" si="0"/>
        <v>0</v>
      </c>
      <c r="I30" s="16">
        <v>1</v>
      </c>
      <c r="J30" s="17">
        <v>0</v>
      </c>
      <c r="K30" s="18">
        <f t="shared" si="1"/>
        <v>0</v>
      </c>
      <c r="L30" s="17">
        <f t="shared" si="2"/>
        <v>0</v>
      </c>
    </row>
    <row r="31" spans="1:12" ht="13.95" customHeight="1" x14ac:dyDescent="0.3">
      <c r="A31" s="14" t="s">
        <v>13</v>
      </c>
      <c r="B31" s="14" t="s">
        <v>14</v>
      </c>
      <c r="C31" s="14" t="s">
        <v>41</v>
      </c>
      <c r="D31" s="15">
        <v>105234000531</v>
      </c>
      <c r="E31" s="14" t="s">
        <v>45</v>
      </c>
      <c r="F31" s="16">
        <v>6</v>
      </c>
      <c r="G31" s="17">
        <v>0</v>
      </c>
      <c r="H31" s="18">
        <f t="shared" si="0"/>
        <v>0</v>
      </c>
      <c r="I31" s="16">
        <v>1</v>
      </c>
      <c r="J31" s="17">
        <v>0</v>
      </c>
      <c r="K31" s="18">
        <f t="shared" si="1"/>
        <v>0</v>
      </c>
      <c r="L31" s="17">
        <f t="shared" si="2"/>
        <v>0</v>
      </c>
    </row>
    <row r="32" spans="1:12" ht="13.95" customHeight="1" x14ac:dyDescent="0.3">
      <c r="A32" s="14" t="s">
        <v>13</v>
      </c>
      <c r="B32" s="14" t="s">
        <v>14</v>
      </c>
      <c r="C32" s="14" t="s">
        <v>41</v>
      </c>
      <c r="D32" s="15">
        <v>105234000531</v>
      </c>
      <c r="E32" s="14" t="s">
        <v>46</v>
      </c>
      <c r="F32" s="16">
        <v>4</v>
      </c>
      <c r="G32" s="17">
        <v>0</v>
      </c>
      <c r="H32" s="18">
        <f t="shared" si="0"/>
        <v>0</v>
      </c>
      <c r="I32" s="16">
        <v>1</v>
      </c>
      <c r="J32" s="17">
        <v>0</v>
      </c>
      <c r="K32" s="18">
        <f t="shared" si="1"/>
        <v>0</v>
      </c>
      <c r="L32" s="17">
        <f t="shared" si="2"/>
        <v>0</v>
      </c>
    </row>
    <row r="33" spans="1:12" ht="13.95" customHeight="1" x14ac:dyDescent="0.3">
      <c r="A33" s="14" t="s">
        <v>13</v>
      </c>
      <c r="B33" s="14" t="s">
        <v>14</v>
      </c>
      <c r="C33" s="14" t="s">
        <v>41</v>
      </c>
      <c r="D33" s="15">
        <v>105234000531</v>
      </c>
      <c r="E33" s="14" t="s">
        <v>47</v>
      </c>
      <c r="F33" s="16">
        <v>2</v>
      </c>
      <c r="G33" s="17">
        <v>0</v>
      </c>
      <c r="H33" s="18">
        <f t="shared" si="0"/>
        <v>0</v>
      </c>
      <c r="I33" s="16">
        <v>1</v>
      </c>
      <c r="J33" s="17">
        <v>0</v>
      </c>
      <c r="K33" s="18">
        <f t="shared" si="1"/>
        <v>0</v>
      </c>
      <c r="L33" s="17">
        <f t="shared" si="2"/>
        <v>0</v>
      </c>
    </row>
    <row r="34" spans="1:12" ht="13.95" customHeight="1" x14ac:dyDescent="0.3">
      <c r="A34" s="14" t="s">
        <v>13</v>
      </c>
      <c r="B34" s="14" t="s">
        <v>14</v>
      </c>
      <c r="C34" s="14" t="s">
        <v>41</v>
      </c>
      <c r="D34" s="15">
        <v>105234000531</v>
      </c>
      <c r="E34" s="14" t="s">
        <v>48</v>
      </c>
      <c r="F34" s="16">
        <v>4</v>
      </c>
      <c r="G34" s="17">
        <v>0</v>
      </c>
      <c r="H34" s="18">
        <f t="shared" si="0"/>
        <v>0</v>
      </c>
      <c r="I34" s="16">
        <v>1</v>
      </c>
      <c r="J34" s="17">
        <v>0</v>
      </c>
      <c r="K34" s="18">
        <f t="shared" si="1"/>
        <v>0</v>
      </c>
      <c r="L34" s="17">
        <f t="shared" si="2"/>
        <v>0</v>
      </c>
    </row>
    <row r="35" spans="1:12" ht="13.95" customHeight="1" x14ac:dyDescent="0.3">
      <c r="A35" s="14" t="s">
        <v>13</v>
      </c>
      <c r="B35" s="14" t="s">
        <v>14</v>
      </c>
      <c r="C35" s="14" t="s">
        <v>41</v>
      </c>
      <c r="D35" s="15">
        <v>105234000531</v>
      </c>
      <c r="E35" s="14" t="s">
        <v>49</v>
      </c>
      <c r="F35" s="16">
        <v>4</v>
      </c>
      <c r="G35" s="17">
        <v>0</v>
      </c>
      <c r="H35" s="18">
        <f t="shared" si="0"/>
        <v>0</v>
      </c>
      <c r="I35" s="16">
        <v>1</v>
      </c>
      <c r="J35" s="17">
        <v>0</v>
      </c>
      <c r="K35" s="18">
        <f t="shared" si="1"/>
        <v>0</v>
      </c>
      <c r="L35" s="17">
        <f t="shared" si="2"/>
        <v>0</v>
      </c>
    </row>
    <row r="36" spans="1:12" ht="13.95" customHeight="1" x14ac:dyDescent="0.3">
      <c r="A36" s="14" t="s">
        <v>13</v>
      </c>
      <c r="B36" s="14" t="s">
        <v>14</v>
      </c>
      <c r="C36" s="14" t="s">
        <v>41</v>
      </c>
      <c r="D36" s="15">
        <v>105234000531</v>
      </c>
      <c r="E36" s="14" t="s">
        <v>50</v>
      </c>
      <c r="F36" s="16">
        <v>6</v>
      </c>
      <c r="G36" s="17">
        <v>0</v>
      </c>
      <c r="H36" s="18">
        <f t="shared" si="0"/>
        <v>0</v>
      </c>
      <c r="I36" s="16">
        <v>1</v>
      </c>
      <c r="J36" s="17">
        <v>0</v>
      </c>
      <c r="K36" s="18">
        <f t="shared" si="1"/>
        <v>0</v>
      </c>
      <c r="L36" s="17">
        <f t="shared" si="2"/>
        <v>0</v>
      </c>
    </row>
    <row r="37" spans="1:12" ht="13.95" customHeight="1" x14ac:dyDescent="0.3">
      <c r="A37" s="14" t="s">
        <v>13</v>
      </c>
      <c r="B37" s="14" t="s">
        <v>14</v>
      </c>
      <c r="C37" s="14" t="s">
        <v>41</v>
      </c>
      <c r="D37" s="15">
        <v>105234000531</v>
      </c>
      <c r="E37" s="14" t="s">
        <v>51</v>
      </c>
      <c r="F37" s="16">
        <v>50</v>
      </c>
      <c r="G37" s="17">
        <v>0</v>
      </c>
      <c r="H37" s="18">
        <f t="shared" si="0"/>
        <v>0</v>
      </c>
      <c r="I37" s="16">
        <v>4</v>
      </c>
      <c r="J37" s="17">
        <v>0</v>
      </c>
      <c r="K37" s="18">
        <f t="shared" si="1"/>
        <v>0</v>
      </c>
      <c r="L37" s="17">
        <f t="shared" si="2"/>
        <v>0</v>
      </c>
    </row>
    <row r="38" spans="1:12" ht="13.95" customHeight="1" x14ac:dyDescent="0.3">
      <c r="A38" s="14" t="s">
        <v>13</v>
      </c>
      <c r="B38" s="14" t="s">
        <v>14</v>
      </c>
      <c r="C38" s="14" t="s">
        <v>41</v>
      </c>
      <c r="D38" s="15">
        <v>105234000531</v>
      </c>
      <c r="E38" s="14" t="s">
        <v>52</v>
      </c>
      <c r="F38" s="16">
        <v>6</v>
      </c>
      <c r="G38" s="17">
        <v>0</v>
      </c>
      <c r="H38" s="18">
        <f t="shared" si="0"/>
        <v>0</v>
      </c>
      <c r="I38" s="16">
        <v>1</v>
      </c>
      <c r="J38" s="17">
        <v>0</v>
      </c>
      <c r="K38" s="18">
        <f t="shared" si="1"/>
        <v>0</v>
      </c>
      <c r="L38" s="17">
        <f t="shared" si="2"/>
        <v>0</v>
      </c>
    </row>
    <row r="39" spans="1:12" ht="13.95" customHeight="1" x14ac:dyDescent="0.3">
      <c r="A39" s="14" t="s">
        <v>13</v>
      </c>
      <c r="B39" s="14" t="s">
        <v>14</v>
      </c>
      <c r="C39" s="14" t="s">
        <v>41</v>
      </c>
      <c r="D39" s="15">
        <v>105234000531</v>
      </c>
      <c r="E39" s="14" t="s">
        <v>53</v>
      </c>
      <c r="F39" s="16">
        <v>12</v>
      </c>
      <c r="G39" s="17">
        <v>0</v>
      </c>
      <c r="H39" s="18">
        <f t="shared" si="0"/>
        <v>0</v>
      </c>
      <c r="I39" s="16">
        <v>2</v>
      </c>
      <c r="J39" s="17">
        <v>0</v>
      </c>
      <c r="K39" s="18">
        <f t="shared" si="1"/>
        <v>0</v>
      </c>
      <c r="L39" s="17">
        <f t="shared" si="2"/>
        <v>0</v>
      </c>
    </row>
    <row r="40" spans="1:12" ht="13.95" customHeight="1" x14ac:dyDescent="0.3">
      <c r="A40" s="14" t="s">
        <v>13</v>
      </c>
      <c r="B40" s="14" t="s">
        <v>14</v>
      </c>
      <c r="C40" s="14" t="s">
        <v>41</v>
      </c>
      <c r="D40" s="15">
        <v>105234000531</v>
      </c>
      <c r="E40" s="14" t="s">
        <v>54</v>
      </c>
      <c r="F40" s="16">
        <v>6</v>
      </c>
      <c r="G40" s="17">
        <v>0</v>
      </c>
      <c r="H40" s="18">
        <f t="shared" si="0"/>
        <v>0</v>
      </c>
      <c r="I40" s="16">
        <v>1</v>
      </c>
      <c r="J40" s="17">
        <v>0</v>
      </c>
      <c r="K40" s="18">
        <f t="shared" si="1"/>
        <v>0</v>
      </c>
      <c r="L40" s="17">
        <f t="shared" si="2"/>
        <v>0</v>
      </c>
    </row>
    <row r="41" spans="1:12" ht="13.95" customHeight="1" x14ac:dyDescent="0.3">
      <c r="A41" s="14" t="s">
        <v>55</v>
      </c>
      <c r="B41" s="14" t="s">
        <v>56</v>
      </c>
      <c r="C41" s="14" t="s">
        <v>57</v>
      </c>
      <c r="D41" s="15">
        <v>105475000125</v>
      </c>
      <c r="E41" s="14" t="s">
        <v>58</v>
      </c>
      <c r="F41" s="16">
        <v>50</v>
      </c>
      <c r="G41" s="17">
        <v>0</v>
      </c>
      <c r="H41" s="18">
        <f t="shared" si="0"/>
        <v>0</v>
      </c>
      <c r="I41" s="16">
        <v>40</v>
      </c>
      <c r="J41" s="17">
        <v>0</v>
      </c>
      <c r="K41" s="18">
        <f t="shared" si="1"/>
        <v>0</v>
      </c>
      <c r="L41" s="17">
        <f t="shared" si="2"/>
        <v>0</v>
      </c>
    </row>
    <row r="42" spans="1:12" ht="13.95" customHeight="1" x14ac:dyDescent="0.3">
      <c r="A42" s="14" t="s">
        <v>55</v>
      </c>
      <c r="B42" s="14" t="s">
        <v>56</v>
      </c>
      <c r="C42" s="14" t="s">
        <v>57</v>
      </c>
      <c r="D42" s="15">
        <v>105475000125</v>
      </c>
      <c r="E42" s="14" t="s">
        <v>59</v>
      </c>
      <c r="F42" s="16">
        <v>3</v>
      </c>
      <c r="G42" s="17">
        <v>0</v>
      </c>
      <c r="H42" s="18">
        <f t="shared" si="0"/>
        <v>0</v>
      </c>
      <c r="I42" s="16">
        <v>1</v>
      </c>
      <c r="J42" s="17">
        <v>0</v>
      </c>
      <c r="K42" s="18">
        <f t="shared" si="1"/>
        <v>0</v>
      </c>
      <c r="L42" s="17">
        <f t="shared" si="2"/>
        <v>0</v>
      </c>
    </row>
    <row r="43" spans="1:12" ht="13.95" customHeight="1" x14ac:dyDescent="0.3">
      <c r="A43" s="14" t="s">
        <v>55</v>
      </c>
      <c r="B43" s="14" t="s">
        <v>56</v>
      </c>
      <c r="C43" s="14" t="s">
        <v>57</v>
      </c>
      <c r="D43" s="15">
        <v>105475000125</v>
      </c>
      <c r="E43" s="14" t="s">
        <v>60</v>
      </c>
      <c r="F43" s="16">
        <v>4</v>
      </c>
      <c r="G43" s="17">
        <v>0</v>
      </c>
      <c r="H43" s="18">
        <f t="shared" si="0"/>
        <v>0</v>
      </c>
      <c r="I43" s="16">
        <v>1</v>
      </c>
      <c r="J43" s="17">
        <v>0</v>
      </c>
      <c r="K43" s="18">
        <f t="shared" si="1"/>
        <v>0</v>
      </c>
      <c r="L43" s="17">
        <f t="shared" si="2"/>
        <v>0</v>
      </c>
    </row>
    <row r="44" spans="1:12" ht="13.95" customHeight="1" x14ac:dyDescent="0.3">
      <c r="A44" s="14" t="s">
        <v>55</v>
      </c>
      <c r="B44" s="14" t="s">
        <v>56</v>
      </c>
      <c r="C44" s="14" t="s">
        <v>57</v>
      </c>
      <c r="D44" s="15">
        <v>105475000125</v>
      </c>
      <c r="E44" s="14" t="s">
        <v>61</v>
      </c>
      <c r="F44" s="16">
        <v>15</v>
      </c>
      <c r="G44" s="17">
        <v>0</v>
      </c>
      <c r="H44" s="18">
        <f t="shared" si="0"/>
        <v>0</v>
      </c>
      <c r="I44" s="16">
        <v>3</v>
      </c>
      <c r="J44" s="17">
        <v>0</v>
      </c>
      <c r="K44" s="18">
        <f t="shared" si="1"/>
        <v>0</v>
      </c>
      <c r="L44" s="17">
        <f t="shared" si="2"/>
        <v>0</v>
      </c>
    </row>
    <row r="45" spans="1:12" ht="13.95" customHeight="1" x14ac:dyDescent="0.3">
      <c r="A45" s="14" t="s">
        <v>55</v>
      </c>
      <c r="B45" s="14" t="s">
        <v>56</v>
      </c>
      <c r="C45" s="14" t="s">
        <v>57</v>
      </c>
      <c r="D45" s="15">
        <v>105475000125</v>
      </c>
      <c r="E45" s="14" t="s">
        <v>62</v>
      </c>
      <c r="F45" s="16">
        <v>3</v>
      </c>
      <c r="G45" s="17">
        <v>0</v>
      </c>
      <c r="H45" s="18">
        <f t="shared" si="0"/>
        <v>0</v>
      </c>
      <c r="I45" s="16">
        <v>1</v>
      </c>
      <c r="J45" s="17">
        <v>0</v>
      </c>
      <c r="K45" s="18">
        <f t="shared" si="1"/>
        <v>0</v>
      </c>
      <c r="L45" s="17">
        <f t="shared" si="2"/>
        <v>0</v>
      </c>
    </row>
    <row r="46" spans="1:12" ht="13.95" customHeight="1" x14ac:dyDescent="0.3">
      <c r="A46" s="14" t="s">
        <v>55</v>
      </c>
      <c r="B46" s="14" t="s">
        <v>56</v>
      </c>
      <c r="C46" s="14" t="s">
        <v>57</v>
      </c>
      <c r="D46" s="15">
        <v>105475000125</v>
      </c>
      <c r="E46" s="14" t="s">
        <v>63</v>
      </c>
      <c r="F46" s="16">
        <v>4</v>
      </c>
      <c r="G46" s="17">
        <v>0</v>
      </c>
      <c r="H46" s="18">
        <f t="shared" si="0"/>
        <v>0</v>
      </c>
      <c r="I46" s="16">
        <v>1</v>
      </c>
      <c r="J46" s="17">
        <v>0</v>
      </c>
      <c r="K46" s="18">
        <f t="shared" si="1"/>
        <v>0</v>
      </c>
      <c r="L46" s="17">
        <f t="shared" si="2"/>
        <v>0</v>
      </c>
    </row>
    <row r="47" spans="1:12" ht="13.95" customHeight="1" x14ac:dyDescent="0.3">
      <c r="A47" s="14" t="s">
        <v>55</v>
      </c>
      <c r="B47" s="14" t="s">
        <v>56</v>
      </c>
      <c r="C47" s="14" t="s">
        <v>57</v>
      </c>
      <c r="D47" s="15">
        <v>105475000125</v>
      </c>
      <c r="E47" s="14" t="s">
        <v>64</v>
      </c>
      <c r="F47" s="16">
        <v>2</v>
      </c>
      <c r="G47" s="17">
        <v>0</v>
      </c>
      <c r="H47" s="18">
        <f t="shared" si="0"/>
        <v>0</v>
      </c>
      <c r="I47" s="16">
        <v>1</v>
      </c>
      <c r="J47" s="17">
        <v>0</v>
      </c>
      <c r="K47" s="18">
        <f t="shared" si="1"/>
        <v>0</v>
      </c>
      <c r="L47" s="17">
        <f t="shared" si="2"/>
        <v>0</v>
      </c>
    </row>
    <row r="48" spans="1:12" ht="13.95" customHeight="1" x14ac:dyDescent="0.3">
      <c r="A48" s="14" t="s">
        <v>55</v>
      </c>
      <c r="B48" s="14" t="s">
        <v>56</v>
      </c>
      <c r="C48" s="14" t="s">
        <v>57</v>
      </c>
      <c r="D48" s="15">
        <v>105475000125</v>
      </c>
      <c r="E48" s="14" t="s">
        <v>65</v>
      </c>
      <c r="F48" s="16">
        <v>4</v>
      </c>
      <c r="G48" s="17">
        <v>0</v>
      </c>
      <c r="H48" s="18">
        <f t="shared" si="0"/>
        <v>0</v>
      </c>
      <c r="I48" s="16">
        <v>1</v>
      </c>
      <c r="J48" s="17">
        <v>0</v>
      </c>
      <c r="K48" s="18">
        <f t="shared" si="1"/>
        <v>0</v>
      </c>
      <c r="L48" s="17">
        <f t="shared" si="2"/>
        <v>0</v>
      </c>
    </row>
    <row r="49" spans="1:12" ht="20.399999999999999" x14ac:dyDescent="0.3">
      <c r="A49" s="23" t="s">
        <v>55</v>
      </c>
      <c r="B49" s="23" t="s">
        <v>56</v>
      </c>
      <c r="C49" s="23" t="s">
        <v>57</v>
      </c>
      <c r="D49" s="24">
        <v>105475000125</v>
      </c>
      <c r="E49" s="23" t="s">
        <v>66</v>
      </c>
      <c r="F49" s="16">
        <v>3</v>
      </c>
      <c r="G49" s="17">
        <v>0</v>
      </c>
      <c r="H49" s="18">
        <f t="shared" si="0"/>
        <v>0</v>
      </c>
      <c r="I49" s="16">
        <v>1</v>
      </c>
      <c r="J49" s="17">
        <v>0</v>
      </c>
      <c r="K49" s="18">
        <f t="shared" si="1"/>
        <v>0</v>
      </c>
      <c r="L49" s="17">
        <f t="shared" si="2"/>
        <v>0</v>
      </c>
    </row>
    <row r="50" spans="1:12" x14ac:dyDescent="0.3">
      <c r="A50" s="23" t="s">
        <v>55</v>
      </c>
      <c r="B50" s="23" t="s">
        <v>56</v>
      </c>
      <c r="C50" s="23" t="s">
        <v>57</v>
      </c>
      <c r="D50" s="24">
        <v>105475000125</v>
      </c>
      <c r="E50" s="23" t="s">
        <v>67</v>
      </c>
      <c r="F50" s="16">
        <v>6</v>
      </c>
      <c r="G50" s="17">
        <v>0</v>
      </c>
      <c r="H50" s="18">
        <f t="shared" si="0"/>
        <v>0</v>
      </c>
      <c r="I50" s="16">
        <v>1</v>
      </c>
      <c r="J50" s="17">
        <v>0</v>
      </c>
      <c r="K50" s="18">
        <f t="shared" si="1"/>
        <v>0</v>
      </c>
      <c r="L50" s="17">
        <f t="shared" si="2"/>
        <v>0</v>
      </c>
    </row>
    <row r="51" spans="1:12" ht="20.399999999999999" x14ac:dyDescent="0.3">
      <c r="A51" s="23" t="s">
        <v>55</v>
      </c>
      <c r="B51" s="23" t="s">
        <v>56</v>
      </c>
      <c r="C51" s="23" t="s">
        <v>57</v>
      </c>
      <c r="D51" s="24">
        <v>105475000125</v>
      </c>
      <c r="E51" s="23" t="s">
        <v>68</v>
      </c>
      <c r="F51" s="16">
        <v>4</v>
      </c>
      <c r="G51" s="17">
        <v>0</v>
      </c>
      <c r="H51" s="18">
        <f t="shared" si="0"/>
        <v>0</v>
      </c>
      <c r="I51" s="16">
        <v>1</v>
      </c>
      <c r="J51" s="17">
        <v>0</v>
      </c>
      <c r="K51" s="18">
        <f t="shared" si="1"/>
        <v>0</v>
      </c>
      <c r="L51" s="17">
        <f t="shared" si="2"/>
        <v>0</v>
      </c>
    </row>
    <row r="52" spans="1:12" x14ac:dyDescent="0.3">
      <c r="A52" s="23" t="s">
        <v>55</v>
      </c>
      <c r="B52" s="23" t="s">
        <v>56</v>
      </c>
      <c r="C52" s="23" t="s">
        <v>69</v>
      </c>
      <c r="D52" s="24">
        <v>205475000332</v>
      </c>
      <c r="E52" s="23" t="s">
        <v>70</v>
      </c>
      <c r="F52" s="16">
        <v>12</v>
      </c>
      <c r="G52" s="17">
        <v>0</v>
      </c>
      <c r="H52" s="18">
        <f t="shared" si="0"/>
        <v>0</v>
      </c>
      <c r="I52" s="16">
        <v>2</v>
      </c>
      <c r="J52" s="17">
        <v>0</v>
      </c>
      <c r="K52" s="18">
        <f t="shared" si="1"/>
        <v>0</v>
      </c>
      <c r="L52" s="17">
        <f t="shared" si="2"/>
        <v>0</v>
      </c>
    </row>
    <row r="53" spans="1:12" x14ac:dyDescent="0.3">
      <c r="A53" s="23" t="s">
        <v>55</v>
      </c>
      <c r="B53" s="23" t="s">
        <v>56</v>
      </c>
      <c r="C53" s="23" t="s">
        <v>69</v>
      </c>
      <c r="D53" s="24">
        <v>205475000332</v>
      </c>
      <c r="E53" s="23" t="s">
        <v>71</v>
      </c>
      <c r="F53" s="16">
        <v>12</v>
      </c>
      <c r="G53" s="17">
        <v>0</v>
      </c>
      <c r="H53" s="18">
        <f t="shared" si="0"/>
        <v>0</v>
      </c>
      <c r="I53" s="16">
        <v>2</v>
      </c>
      <c r="J53" s="17">
        <v>0</v>
      </c>
      <c r="K53" s="18">
        <f t="shared" si="1"/>
        <v>0</v>
      </c>
      <c r="L53" s="17">
        <f t="shared" si="2"/>
        <v>0</v>
      </c>
    </row>
    <row r="54" spans="1:12" ht="20.399999999999999" x14ac:dyDescent="0.3">
      <c r="A54" s="25" t="s">
        <v>55</v>
      </c>
      <c r="B54" s="25" t="s">
        <v>72</v>
      </c>
      <c r="C54" s="23" t="s">
        <v>73</v>
      </c>
      <c r="D54" s="26">
        <v>205480000341</v>
      </c>
      <c r="E54" s="25" t="s">
        <v>74</v>
      </c>
      <c r="F54" s="27">
        <v>4</v>
      </c>
      <c r="G54" s="17">
        <v>0</v>
      </c>
      <c r="H54" s="18">
        <f t="shared" si="0"/>
        <v>0</v>
      </c>
      <c r="I54" s="27">
        <v>1</v>
      </c>
      <c r="J54" s="17">
        <v>0</v>
      </c>
      <c r="K54" s="18">
        <f t="shared" si="1"/>
        <v>0</v>
      </c>
      <c r="L54" s="17">
        <f t="shared" si="2"/>
        <v>0</v>
      </c>
    </row>
    <row r="55" spans="1:12" ht="20.399999999999999" x14ac:dyDescent="0.3">
      <c r="A55" s="25" t="s">
        <v>55</v>
      </c>
      <c r="B55" s="25" t="s">
        <v>72</v>
      </c>
      <c r="C55" s="23" t="s">
        <v>73</v>
      </c>
      <c r="D55" s="26">
        <v>205480000341</v>
      </c>
      <c r="E55" s="25" t="s">
        <v>75</v>
      </c>
      <c r="F55" s="27">
        <v>4</v>
      </c>
      <c r="G55" s="17">
        <v>0</v>
      </c>
      <c r="H55" s="18">
        <f t="shared" si="0"/>
        <v>0</v>
      </c>
      <c r="I55" s="27">
        <v>1</v>
      </c>
      <c r="J55" s="17">
        <v>0</v>
      </c>
      <c r="K55" s="18">
        <f t="shared" si="1"/>
        <v>0</v>
      </c>
      <c r="L55" s="17">
        <f t="shared" si="2"/>
        <v>0</v>
      </c>
    </row>
    <row r="56" spans="1:12" ht="20.399999999999999" x14ac:dyDescent="0.3">
      <c r="A56" s="25" t="s">
        <v>55</v>
      </c>
      <c r="B56" s="25" t="s">
        <v>72</v>
      </c>
      <c r="C56" s="23" t="s">
        <v>73</v>
      </c>
      <c r="D56" s="26">
        <v>205480000341</v>
      </c>
      <c r="E56" s="25" t="s">
        <v>76</v>
      </c>
      <c r="F56" s="27">
        <v>6</v>
      </c>
      <c r="G56" s="17">
        <v>0</v>
      </c>
      <c r="H56" s="18">
        <f t="shared" si="0"/>
        <v>0</v>
      </c>
      <c r="I56" s="27">
        <v>1</v>
      </c>
      <c r="J56" s="17">
        <v>0</v>
      </c>
      <c r="K56" s="18">
        <f t="shared" si="1"/>
        <v>0</v>
      </c>
      <c r="L56" s="17">
        <f t="shared" si="2"/>
        <v>0</v>
      </c>
    </row>
    <row r="57" spans="1:12" ht="20.399999999999999" x14ac:dyDescent="0.2">
      <c r="A57" s="25" t="s">
        <v>55</v>
      </c>
      <c r="B57" s="25" t="s">
        <v>72</v>
      </c>
      <c r="C57" s="23" t="s">
        <v>73</v>
      </c>
      <c r="D57" s="28">
        <v>205480000341</v>
      </c>
      <c r="E57" s="29" t="s">
        <v>77</v>
      </c>
      <c r="F57" s="27">
        <v>4</v>
      </c>
      <c r="G57" s="17">
        <v>0</v>
      </c>
      <c r="H57" s="18">
        <f t="shared" si="0"/>
        <v>0</v>
      </c>
      <c r="I57" s="27">
        <v>1</v>
      </c>
      <c r="J57" s="17">
        <v>0</v>
      </c>
      <c r="K57" s="18">
        <f t="shared" si="1"/>
        <v>0</v>
      </c>
      <c r="L57" s="17">
        <f t="shared" si="2"/>
        <v>0</v>
      </c>
    </row>
    <row r="58" spans="1:12" ht="20.399999999999999" x14ac:dyDescent="0.3">
      <c r="A58" s="25" t="s">
        <v>55</v>
      </c>
      <c r="B58" s="25" t="s">
        <v>72</v>
      </c>
      <c r="C58" s="23" t="s">
        <v>73</v>
      </c>
      <c r="D58" s="26">
        <v>205480000341</v>
      </c>
      <c r="E58" s="25" t="s">
        <v>78</v>
      </c>
      <c r="F58" s="27">
        <v>5</v>
      </c>
      <c r="G58" s="17">
        <v>0</v>
      </c>
      <c r="H58" s="18">
        <f t="shared" si="0"/>
        <v>0</v>
      </c>
      <c r="I58" s="27">
        <v>1</v>
      </c>
      <c r="J58" s="17">
        <v>0</v>
      </c>
      <c r="K58" s="18">
        <f t="shared" si="1"/>
        <v>0</v>
      </c>
      <c r="L58" s="17">
        <f t="shared" si="2"/>
        <v>0</v>
      </c>
    </row>
    <row r="59" spans="1:12" ht="20.399999999999999" x14ac:dyDescent="0.3">
      <c r="A59" s="25" t="s">
        <v>55</v>
      </c>
      <c r="B59" s="25" t="s">
        <v>72</v>
      </c>
      <c r="C59" s="23" t="s">
        <v>73</v>
      </c>
      <c r="D59" s="26">
        <v>205480000341</v>
      </c>
      <c r="E59" s="25" t="s">
        <v>79</v>
      </c>
      <c r="F59" s="27">
        <v>10</v>
      </c>
      <c r="G59" s="17">
        <v>0</v>
      </c>
      <c r="H59" s="18">
        <f t="shared" si="0"/>
        <v>0</v>
      </c>
      <c r="I59" s="27">
        <v>1</v>
      </c>
      <c r="J59" s="17">
        <v>0</v>
      </c>
      <c r="K59" s="18">
        <f t="shared" si="1"/>
        <v>0</v>
      </c>
      <c r="L59" s="17">
        <f t="shared" si="2"/>
        <v>0</v>
      </c>
    </row>
    <row r="60" spans="1:12" ht="20.399999999999999" x14ac:dyDescent="0.3">
      <c r="A60" s="25" t="s">
        <v>55</v>
      </c>
      <c r="B60" s="25" t="s">
        <v>72</v>
      </c>
      <c r="C60" s="23" t="s">
        <v>73</v>
      </c>
      <c r="D60" s="26">
        <v>205480000341</v>
      </c>
      <c r="E60" s="25" t="s">
        <v>80</v>
      </c>
      <c r="F60" s="27">
        <v>2</v>
      </c>
      <c r="G60" s="17">
        <v>0</v>
      </c>
      <c r="H60" s="18">
        <f t="shared" si="0"/>
        <v>0</v>
      </c>
      <c r="I60" s="27">
        <v>1</v>
      </c>
      <c r="J60" s="17">
        <v>0</v>
      </c>
      <c r="K60" s="18">
        <f t="shared" si="1"/>
        <v>0</v>
      </c>
      <c r="L60" s="17">
        <f t="shared" si="2"/>
        <v>0</v>
      </c>
    </row>
    <row r="61" spans="1:12" ht="20.399999999999999" x14ac:dyDescent="0.3">
      <c r="A61" s="23" t="s">
        <v>55</v>
      </c>
      <c r="B61" s="25" t="s">
        <v>72</v>
      </c>
      <c r="C61" s="23" t="s">
        <v>81</v>
      </c>
      <c r="D61" s="24">
        <v>105480000010</v>
      </c>
      <c r="E61" s="30" t="s">
        <v>82</v>
      </c>
      <c r="F61" s="16">
        <v>90</v>
      </c>
      <c r="G61" s="17">
        <v>0</v>
      </c>
      <c r="H61" s="18">
        <f t="shared" si="0"/>
        <v>0</v>
      </c>
      <c r="I61" s="16">
        <v>18</v>
      </c>
      <c r="J61" s="17">
        <v>0</v>
      </c>
      <c r="K61" s="18">
        <f t="shared" si="1"/>
        <v>0</v>
      </c>
      <c r="L61" s="17">
        <f t="shared" si="2"/>
        <v>0</v>
      </c>
    </row>
    <row r="62" spans="1:12" ht="20.399999999999999" x14ac:dyDescent="0.3">
      <c r="A62" s="25" t="s">
        <v>55</v>
      </c>
      <c r="B62" s="25" t="s">
        <v>72</v>
      </c>
      <c r="C62" s="23" t="s">
        <v>73</v>
      </c>
      <c r="D62" s="26">
        <v>205480000341</v>
      </c>
      <c r="E62" s="25" t="s">
        <v>83</v>
      </c>
      <c r="F62" s="27">
        <v>180</v>
      </c>
      <c r="G62" s="17">
        <v>0</v>
      </c>
      <c r="H62" s="18">
        <f t="shared" si="0"/>
        <v>0</v>
      </c>
      <c r="I62" s="27">
        <v>30</v>
      </c>
      <c r="J62" s="17">
        <v>0</v>
      </c>
      <c r="K62" s="18">
        <f t="shared" si="1"/>
        <v>0</v>
      </c>
      <c r="L62" s="17">
        <f t="shared" si="2"/>
        <v>0</v>
      </c>
    </row>
    <row r="63" spans="1:12" ht="20.399999999999999" x14ac:dyDescent="0.3">
      <c r="A63" s="25" t="s">
        <v>55</v>
      </c>
      <c r="B63" s="25" t="s">
        <v>72</v>
      </c>
      <c r="C63" s="23" t="s">
        <v>73</v>
      </c>
      <c r="D63" s="26">
        <v>205480000341</v>
      </c>
      <c r="E63" s="25" t="s">
        <v>84</v>
      </c>
      <c r="F63" s="27">
        <v>3</v>
      </c>
      <c r="G63" s="17">
        <v>0</v>
      </c>
      <c r="H63" s="18">
        <f t="shared" si="0"/>
        <v>0</v>
      </c>
      <c r="I63" s="27">
        <v>1</v>
      </c>
      <c r="J63" s="17">
        <v>0</v>
      </c>
      <c r="K63" s="18">
        <f t="shared" si="1"/>
        <v>0</v>
      </c>
      <c r="L63" s="17">
        <f t="shared" si="2"/>
        <v>0</v>
      </c>
    </row>
    <row r="64" spans="1:12" ht="20.399999999999999" x14ac:dyDescent="0.3">
      <c r="A64" s="25" t="s">
        <v>55</v>
      </c>
      <c r="B64" s="25" t="s">
        <v>72</v>
      </c>
      <c r="C64" s="23" t="s">
        <v>73</v>
      </c>
      <c r="D64" s="26">
        <v>205480000341</v>
      </c>
      <c r="E64" s="25" t="s">
        <v>85</v>
      </c>
      <c r="F64" s="27">
        <v>8</v>
      </c>
      <c r="G64" s="17">
        <v>0</v>
      </c>
      <c r="H64" s="18">
        <f t="shared" si="0"/>
        <v>0</v>
      </c>
      <c r="I64" s="27">
        <v>2</v>
      </c>
      <c r="J64" s="17">
        <v>0</v>
      </c>
      <c r="K64" s="18">
        <f t="shared" si="1"/>
        <v>0</v>
      </c>
      <c r="L64" s="17">
        <f t="shared" si="2"/>
        <v>0</v>
      </c>
    </row>
    <row r="65" spans="1:12" x14ac:dyDescent="0.3">
      <c r="A65" s="23" t="s">
        <v>55</v>
      </c>
      <c r="B65" s="25" t="s">
        <v>72</v>
      </c>
      <c r="C65" s="23" t="s">
        <v>81</v>
      </c>
      <c r="D65" s="24">
        <v>105480000010</v>
      </c>
      <c r="E65" s="23" t="s">
        <v>86</v>
      </c>
      <c r="F65" s="16">
        <v>6</v>
      </c>
      <c r="G65" s="17">
        <v>0</v>
      </c>
      <c r="H65" s="18">
        <f t="shared" si="0"/>
        <v>0</v>
      </c>
      <c r="I65" s="16">
        <v>1</v>
      </c>
      <c r="J65" s="17">
        <v>0</v>
      </c>
      <c r="K65" s="18">
        <f t="shared" si="1"/>
        <v>0</v>
      </c>
      <c r="L65" s="17">
        <f t="shared" si="2"/>
        <v>0</v>
      </c>
    </row>
    <row r="66" spans="1:12" ht="20.399999999999999" x14ac:dyDescent="0.3">
      <c r="A66" s="25" t="s">
        <v>55</v>
      </c>
      <c r="B66" s="25" t="s">
        <v>87</v>
      </c>
      <c r="C66" s="23" t="s">
        <v>88</v>
      </c>
      <c r="D66" s="26">
        <v>405873000325</v>
      </c>
      <c r="E66" s="25" t="s">
        <v>89</v>
      </c>
      <c r="F66" s="27">
        <v>25</v>
      </c>
      <c r="G66" s="17">
        <v>0</v>
      </c>
      <c r="H66" s="18">
        <f t="shared" si="0"/>
        <v>0</v>
      </c>
      <c r="I66" s="27">
        <v>5</v>
      </c>
      <c r="J66" s="17">
        <v>0</v>
      </c>
      <c r="K66" s="18">
        <f t="shared" si="1"/>
        <v>0</v>
      </c>
      <c r="L66" s="17">
        <f t="shared" si="2"/>
        <v>0</v>
      </c>
    </row>
    <row r="67" spans="1:12" ht="20.399999999999999" x14ac:dyDescent="0.3">
      <c r="A67" s="25" t="s">
        <v>55</v>
      </c>
      <c r="B67" s="25" t="s">
        <v>87</v>
      </c>
      <c r="C67" s="23" t="s">
        <v>88</v>
      </c>
      <c r="D67" s="26">
        <v>405873000325</v>
      </c>
      <c r="E67" s="25" t="s">
        <v>90</v>
      </c>
      <c r="F67" s="27">
        <v>10</v>
      </c>
      <c r="G67" s="17">
        <v>0</v>
      </c>
      <c r="H67" s="18">
        <f t="shared" si="0"/>
        <v>0</v>
      </c>
      <c r="I67" s="27">
        <v>2</v>
      </c>
      <c r="J67" s="17">
        <v>0</v>
      </c>
      <c r="K67" s="18">
        <f t="shared" si="1"/>
        <v>0</v>
      </c>
      <c r="L67" s="17">
        <f t="shared" si="2"/>
        <v>0</v>
      </c>
    </row>
    <row r="68" spans="1:12" ht="20.399999999999999" x14ac:dyDescent="0.3">
      <c r="A68" s="23" t="s">
        <v>55</v>
      </c>
      <c r="B68" s="25" t="s">
        <v>87</v>
      </c>
      <c r="C68" s="23" t="s">
        <v>91</v>
      </c>
      <c r="D68" s="24">
        <v>105873000232</v>
      </c>
      <c r="E68" s="23" t="s">
        <v>92</v>
      </c>
      <c r="F68" s="16">
        <v>120</v>
      </c>
      <c r="G68" s="17">
        <v>0</v>
      </c>
      <c r="H68" s="18">
        <f t="shared" si="0"/>
        <v>0</v>
      </c>
      <c r="I68" s="16">
        <v>20</v>
      </c>
      <c r="J68" s="17">
        <v>0</v>
      </c>
      <c r="K68" s="18">
        <f t="shared" si="1"/>
        <v>0</v>
      </c>
      <c r="L68" s="17">
        <f t="shared" si="2"/>
        <v>0</v>
      </c>
    </row>
    <row r="69" spans="1:12" ht="20.399999999999999" x14ac:dyDescent="0.3">
      <c r="A69" s="23" t="s">
        <v>55</v>
      </c>
      <c r="B69" s="25" t="s">
        <v>87</v>
      </c>
      <c r="C69" s="23" t="s">
        <v>91</v>
      </c>
      <c r="D69" s="24">
        <v>105873000232</v>
      </c>
      <c r="E69" s="23" t="s">
        <v>93</v>
      </c>
      <c r="F69" s="16">
        <v>8</v>
      </c>
      <c r="G69" s="17">
        <v>0</v>
      </c>
      <c r="H69" s="18">
        <f t="shared" ref="H69:H77" si="3">+F69*G69</f>
        <v>0</v>
      </c>
      <c r="I69" s="16">
        <v>2</v>
      </c>
      <c r="J69" s="17">
        <v>0</v>
      </c>
      <c r="K69" s="18">
        <f t="shared" ref="K69:K77" si="4">+I69*J69</f>
        <v>0</v>
      </c>
      <c r="L69" s="17">
        <f t="shared" ref="L69:L77" si="5">+H69+K69</f>
        <v>0</v>
      </c>
    </row>
    <row r="70" spans="1:12" ht="20.399999999999999" x14ac:dyDescent="0.3">
      <c r="A70" s="23" t="s">
        <v>55</v>
      </c>
      <c r="B70" s="25" t="s">
        <v>87</v>
      </c>
      <c r="C70" s="23" t="s">
        <v>91</v>
      </c>
      <c r="D70" s="24">
        <v>105873000232</v>
      </c>
      <c r="E70" s="23" t="s">
        <v>94</v>
      </c>
      <c r="F70" s="16">
        <v>8</v>
      </c>
      <c r="G70" s="17">
        <v>0</v>
      </c>
      <c r="H70" s="18">
        <f t="shared" si="3"/>
        <v>0</v>
      </c>
      <c r="I70" s="16">
        <v>2</v>
      </c>
      <c r="J70" s="17">
        <v>0</v>
      </c>
      <c r="K70" s="18">
        <f t="shared" si="4"/>
        <v>0</v>
      </c>
      <c r="L70" s="17">
        <f t="shared" si="5"/>
        <v>0</v>
      </c>
    </row>
    <row r="71" spans="1:12" ht="20.399999999999999" x14ac:dyDescent="0.3">
      <c r="A71" s="23" t="s">
        <v>55</v>
      </c>
      <c r="B71" s="25" t="s">
        <v>87</v>
      </c>
      <c r="C71" s="23" t="s">
        <v>91</v>
      </c>
      <c r="D71" s="24">
        <v>105873000232</v>
      </c>
      <c r="E71" s="23" t="s">
        <v>95</v>
      </c>
      <c r="F71" s="16">
        <v>30</v>
      </c>
      <c r="G71" s="17">
        <v>0</v>
      </c>
      <c r="H71" s="18">
        <f t="shared" si="3"/>
        <v>0</v>
      </c>
      <c r="I71" s="16">
        <v>1</v>
      </c>
      <c r="J71" s="17">
        <v>0</v>
      </c>
      <c r="K71" s="18">
        <f t="shared" si="4"/>
        <v>0</v>
      </c>
      <c r="L71" s="17">
        <f t="shared" si="5"/>
        <v>0</v>
      </c>
    </row>
    <row r="72" spans="1:12" ht="20.399999999999999" x14ac:dyDescent="0.3">
      <c r="A72" s="23" t="s">
        <v>55</v>
      </c>
      <c r="B72" s="25" t="s">
        <v>87</v>
      </c>
      <c r="C72" s="23" t="s">
        <v>91</v>
      </c>
      <c r="D72" s="24">
        <v>105873000232</v>
      </c>
      <c r="E72" s="23" t="s">
        <v>96</v>
      </c>
      <c r="F72" s="16">
        <v>20</v>
      </c>
      <c r="G72" s="17">
        <v>0</v>
      </c>
      <c r="H72" s="18">
        <f t="shared" si="3"/>
        <v>0</v>
      </c>
      <c r="I72" s="16">
        <v>4</v>
      </c>
      <c r="J72" s="17">
        <v>0</v>
      </c>
      <c r="K72" s="18">
        <f t="shared" si="4"/>
        <v>0</v>
      </c>
      <c r="L72" s="17">
        <f t="shared" si="5"/>
        <v>0</v>
      </c>
    </row>
    <row r="73" spans="1:12" ht="20.399999999999999" x14ac:dyDescent="0.3">
      <c r="A73" s="23" t="s">
        <v>55</v>
      </c>
      <c r="B73" s="25" t="s">
        <v>87</v>
      </c>
      <c r="C73" s="23" t="s">
        <v>91</v>
      </c>
      <c r="D73" s="24">
        <v>105873000232</v>
      </c>
      <c r="E73" s="23" t="s">
        <v>97</v>
      </c>
      <c r="F73" s="16">
        <v>3</v>
      </c>
      <c r="G73" s="17">
        <v>0</v>
      </c>
      <c r="H73" s="18">
        <f t="shared" si="3"/>
        <v>0</v>
      </c>
      <c r="I73" s="16">
        <v>1</v>
      </c>
      <c r="J73" s="17">
        <v>0</v>
      </c>
      <c r="K73" s="18">
        <f t="shared" si="4"/>
        <v>0</v>
      </c>
      <c r="L73" s="17">
        <f t="shared" si="5"/>
        <v>0</v>
      </c>
    </row>
    <row r="74" spans="1:12" ht="20.399999999999999" x14ac:dyDescent="0.3">
      <c r="A74" s="23" t="s">
        <v>55</v>
      </c>
      <c r="B74" s="25" t="s">
        <v>87</v>
      </c>
      <c r="C74" s="30" t="s">
        <v>98</v>
      </c>
      <c r="D74" s="24">
        <v>205873000342</v>
      </c>
      <c r="E74" s="23" t="s">
        <v>99</v>
      </c>
      <c r="F74" s="16">
        <v>4</v>
      </c>
      <c r="G74" s="17">
        <v>0</v>
      </c>
      <c r="H74" s="18">
        <f t="shared" si="3"/>
        <v>0</v>
      </c>
      <c r="I74" s="16">
        <v>1</v>
      </c>
      <c r="J74" s="17">
        <v>0</v>
      </c>
      <c r="K74" s="18">
        <f t="shared" si="4"/>
        <v>0</v>
      </c>
      <c r="L74" s="17">
        <f t="shared" si="5"/>
        <v>0</v>
      </c>
    </row>
    <row r="75" spans="1:12" ht="20.399999999999999" x14ac:dyDescent="0.3">
      <c r="A75" s="23" t="s">
        <v>55</v>
      </c>
      <c r="B75" s="25" t="s">
        <v>87</v>
      </c>
      <c r="C75" s="30" t="s">
        <v>98</v>
      </c>
      <c r="D75" s="24">
        <v>205873000342</v>
      </c>
      <c r="E75" s="23" t="s">
        <v>100</v>
      </c>
      <c r="F75" s="16">
        <v>8</v>
      </c>
      <c r="G75" s="17">
        <v>0</v>
      </c>
      <c r="H75" s="18">
        <f t="shared" si="3"/>
        <v>0</v>
      </c>
      <c r="I75" s="16">
        <v>2</v>
      </c>
      <c r="J75" s="17">
        <v>0</v>
      </c>
      <c r="K75" s="18">
        <f t="shared" si="4"/>
        <v>0</v>
      </c>
      <c r="L75" s="17">
        <f t="shared" si="5"/>
        <v>0</v>
      </c>
    </row>
    <row r="76" spans="1:12" ht="20.399999999999999" x14ac:dyDescent="0.3">
      <c r="A76" s="23" t="s">
        <v>55</v>
      </c>
      <c r="B76" s="25" t="s">
        <v>87</v>
      </c>
      <c r="C76" s="23" t="s">
        <v>91</v>
      </c>
      <c r="D76" s="24">
        <v>105873000232</v>
      </c>
      <c r="E76" s="23" t="s">
        <v>101</v>
      </c>
      <c r="F76" s="16">
        <v>3</v>
      </c>
      <c r="G76" s="17">
        <v>0</v>
      </c>
      <c r="H76" s="18">
        <f t="shared" si="3"/>
        <v>0</v>
      </c>
      <c r="I76" s="16">
        <v>1</v>
      </c>
      <c r="J76" s="17">
        <v>0</v>
      </c>
      <c r="K76" s="18">
        <f t="shared" si="4"/>
        <v>0</v>
      </c>
      <c r="L76" s="17">
        <f t="shared" si="5"/>
        <v>0</v>
      </c>
    </row>
    <row r="77" spans="1:12" ht="20.399999999999999" x14ac:dyDescent="0.3">
      <c r="A77" s="23" t="s">
        <v>55</v>
      </c>
      <c r="B77" s="25" t="s">
        <v>87</v>
      </c>
      <c r="C77" s="23" t="s">
        <v>91</v>
      </c>
      <c r="D77" s="24">
        <v>105873000232</v>
      </c>
      <c r="E77" s="23" t="s">
        <v>102</v>
      </c>
      <c r="F77" s="16">
        <v>6</v>
      </c>
      <c r="G77" s="17">
        <v>0</v>
      </c>
      <c r="H77" s="18">
        <f t="shared" si="3"/>
        <v>0</v>
      </c>
      <c r="I77" s="16">
        <v>1</v>
      </c>
      <c r="J77" s="17">
        <v>0</v>
      </c>
      <c r="K77" s="18">
        <f t="shared" si="4"/>
        <v>0</v>
      </c>
      <c r="L77" s="17">
        <f t="shared" si="5"/>
        <v>0</v>
      </c>
    </row>
    <row r="78" spans="1:12" ht="13.95" customHeight="1" x14ac:dyDescent="0.3">
      <c r="A78" s="31" t="s">
        <v>8</v>
      </c>
      <c r="B78" s="32"/>
      <c r="C78" s="32"/>
      <c r="D78" s="32"/>
      <c r="E78" s="33"/>
      <c r="F78" s="34">
        <v>1206</v>
      </c>
      <c r="G78" s="35"/>
      <c r="H78" s="36">
        <f>+SUM(H4:H77)</f>
        <v>0</v>
      </c>
      <c r="I78" s="37">
        <v>250</v>
      </c>
      <c r="J78" s="35"/>
      <c r="K78" s="36">
        <f>+SUM(K4:K77)</f>
        <v>0</v>
      </c>
      <c r="L78" s="36">
        <f>+SUM(L4:L77)</f>
        <v>0</v>
      </c>
    </row>
    <row r="79" spans="1:12" ht="13.95" customHeight="1" x14ac:dyDescent="0.2">
      <c r="A79" s="38"/>
      <c r="B79" s="38"/>
      <c r="C79" s="39"/>
      <c r="D79" s="39"/>
      <c r="E79" s="39"/>
      <c r="F79" s="39"/>
      <c r="G79" s="4"/>
      <c r="H79" s="4"/>
      <c r="I79" s="40" t="s">
        <v>103</v>
      </c>
      <c r="J79" s="41"/>
      <c r="K79" s="42"/>
      <c r="L79" s="43">
        <f>+H78+L78</f>
        <v>0</v>
      </c>
    </row>
    <row r="80" spans="1:12" ht="13.95" customHeight="1" x14ac:dyDescent="0.2">
      <c r="A80" s="44"/>
      <c r="B80" s="44"/>
      <c r="C80" s="45"/>
      <c r="D80" s="45"/>
      <c r="E80" s="45"/>
      <c r="F80" s="45"/>
      <c r="G80" s="4"/>
      <c r="H80" s="4"/>
      <c r="I80" s="46" t="s">
        <v>104</v>
      </c>
      <c r="J80" s="47"/>
      <c r="K80" s="48"/>
      <c r="L80" s="43">
        <f>+H79+K79+L79</f>
        <v>0</v>
      </c>
    </row>
    <row r="81" spans="1:13" ht="13.95" customHeight="1" x14ac:dyDescent="0.2">
      <c r="A81" s="44"/>
      <c r="B81" s="44"/>
      <c r="C81" s="45"/>
      <c r="D81" s="45"/>
      <c r="E81" s="45"/>
      <c r="F81" s="45"/>
      <c r="G81" s="4"/>
      <c r="H81" s="4"/>
      <c r="I81" s="49" t="s">
        <v>105</v>
      </c>
      <c r="J81" s="50"/>
      <c r="K81" s="51"/>
      <c r="L81" s="52">
        <f>+L79+L80</f>
        <v>0</v>
      </c>
      <c r="M81" s="53"/>
    </row>
    <row r="89" spans="1:13" ht="13.95" customHeight="1" x14ac:dyDescent="0.3"/>
    <row r="90" spans="1:13" ht="13.95" customHeight="1" x14ac:dyDescent="0.3"/>
    <row r="91" spans="1:13" ht="13.95" customHeight="1" x14ac:dyDescent="0.3"/>
    <row r="92" spans="1:13" ht="13.95" customHeight="1" x14ac:dyDescent="0.3"/>
    <row r="93" spans="1:13" ht="13.95" customHeight="1" x14ac:dyDescent="0.3"/>
    <row r="94" spans="1:13" ht="13.95" customHeight="1" x14ac:dyDescent="0.3"/>
    <row r="95" spans="1:13" ht="13.95" customHeight="1" x14ac:dyDescent="0.3"/>
    <row r="96" spans="1:13" ht="13.95" customHeight="1" x14ac:dyDescent="0.3"/>
    <row r="1048568" spans="4:12" ht="13.95" customHeight="1" x14ac:dyDescent="0.3">
      <c r="D1048568" s="55">
        <f>SUM(D4:D1048567)</f>
        <v>11501069032014</v>
      </c>
      <c r="F1048568" s="55">
        <f>SUM(F4:F1048567)</f>
        <v>2412</v>
      </c>
      <c r="G1048568" s="56">
        <f>SUM(G4:G1048567)</f>
        <v>0</v>
      </c>
      <c r="H1048568" s="57">
        <f>SUM(H4:H1048567)</f>
        <v>0</v>
      </c>
      <c r="I1048568" s="55">
        <f>SUM(I4:I1048567)</f>
        <v>500</v>
      </c>
      <c r="J1048568" s="57">
        <f>SUM(J4:J1048567)</f>
        <v>0</v>
      </c>
      <c r="K1048568" s="57">
        <f>SUM(K4:K1048567)</f>
        <v>0</v>
      </c>
      <c r="L1048568" s="57">
        <f>SUM(L4:L1048567)</f>
        <v>0</v>
      </c>
    </row>
  </sheetData>
  <mergeCells count="16">
    <mergeCell ref="A78:E78"/>
    <mergeCell ref="A79:B79"/>
    <mergeCell ref="I79:K79"/>
    <mergeCell ref="A80:B80"/>
    <mergeCell ref="I80:K80"/>
    <mergeCell ref="A81:B81"/>
    <mergeCell ref="I81:K81"/>
    <mergeCell ref="A1:L1"/>
    <mergeCell ref="A2:A3"/>
    <mergeCell ref="B2:B3"/>
    <mergeCell ref="C2:C3"/>
    <mergeCell ref="D2:D3"/>
    <mergeCell ref="E2:E3"/>
    <mergeCell ref="F2:H2"/>
    <mergeCell ref="I2:K2"/>
    <mergeCell ref="L2:L3"/>
  </mergeCells>
  <pageMargins left="0.7" right="0.7" top="0.75" bottom="0.75" header="0.3" footer="0.3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F49C0A-06F2-4225-93E6-4E5EC7465B30}"/>
</file>

<file path=customXml/itemProps2.xml><?xml version="1.0" encoding="utf-8"?>
<ds:datastoreItem xmlns:ds="http://schemas.openxmlformats.org/officeDocument/2006/customXml" ds:itemID="{BBBDCAEB-B82A-44E1-8A67-FD64BB5493A3}"/>
</file>

<file path=customXml/itemProps3.xml><?xml version="1.0" encoding="utf-8"?>
<ds:datastoreItem xmlns:ds="http://schemas.openxmlformats.org/officeDocument/2006/customXml" ds:itemID="{043CF17E-06C1-47FD-A77B-9661A2502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Gonzalez</dc:creator>
  <cp:lastModifiedBy>Sergio Gonzalez</cp:lastModifiedBy>
  <dcterms:created xsi:type="dcterms:W3CDTF">2023-10-20T22:41:59Z</dcterms:created>
  <dcterms:modified xsi:type="dcterms:W3CDTF">2023-10-20T22:43:37Z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