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oris Prieto\Desktop\FONDO COLOMBIA EN PAZ\CONVOCATORIAS\CA 024-2023 OPERADOR LOGISTICO\"/>
    </mc:Choice>
  </mc:AlternateContent>
  <xr:revisionPtr revIDLastSave="0" documentId="8_{8E6AD88F-10E2-4421-88C4-F0C8AC9D1BF0}" xr6:coauthVersionLast="36" xr6:coauthVersionMax="36" xr10:uidLastSave="{00000000-0000-0000-0000-000000000000}"/>
  <bookViews>
    <workbookView xWindow="-120" yWindow="-120" windowWidth="20730" windowHeight="11160" activeTab="1" xr2:uid="{187918F3-21BE-4984-B202-64C589D0F1AD}"/>
  </bookViews>
  <sheets>
    <sheet name="CANTIDADES" sheetId="1" r:id="rId1"/>
    <sheet name="ESPECIFICACIONES" sheetId="2" r:id="rId2"/>
  </sheets>
  <definedNames>
    <definedName name="_xlnm._FilterDatabase" localSheetId="0" hidden="1">CANTIDADES!$B$6:$V$61</definedName>
    <definedName name="_xlnm._FilterDatabase" localSheetId="1" hidden="1">ESPECIFICACIONES!$B$8:$I$64</definedName>
    <definedName name="_xlnm.Print_Area" localSheetId="1">ESPECIFICACIONES!$B$1:$I$64</definedName>
    <definedName name="Ítem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2" l="1"/>
  <c r="E30" i="2" l="1"/>
  <c r="E64" i="2" l="1"/>
  <c r="E62" i="2"/>
  <c r="E61" i="2"/>
  <c r="E60" i="2"/>
  <c r="E59" i="2"/>
  <c r="H58" i="2"/>
  <c r="E58" i="2"/>
  <c r="E57" i="2"/>
  <c r="E56" i="2"/>
  <c r="E55" i="2"/>
  <c r="E54" i="2"/>
  <c r="E53" i="2"/>
  <c r="E52" i="2"/>
  <c r="E51" i="2"/>
  <c r="H50" i="2"/>
  <c r="E50" i="2"/>
  <c r="H49" i="2"/>
  <c r="E49" i="2"/>
  <c r="H48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H28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58" i="1" l="1"/>
  <c r="E56" i="1"/>
  <c r="E10" i="1" l="1"/>
  <c r="E9" i="1"/>
  <c r="E61" i="1"/>
  <c r="E60" i="1"/>
  <c r="E59" i="1"/>
  <c r="E57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18" i="1"/>
  <c r="E17" i="1"/>
  <c r="E16" i="1"/>
  <c r="E22" i="1"/>
  <c r="E21" i="1"/>
  <c r="E20" i="1"/>
  <c r="E19" i="1"/>
  <c r="E15" i="1"/>
  <c r="E14" i="1"/>
  <c r="E13" i="1"/>
  <c r="E12" i="1"/>
  <c r="E11" i="1"/>
  <c r="E8" i="1"/>
  <c r="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tc={027A3BDA-76A3-4A6C-9A26-E7DCC4D23670}</author>
    <author>tc={60F2734A-D7E9-4F54-A810-A8325C2ADE2C}</author>
  </authors>
  <commentList>
    <comment ref="F53" authorId="0" shapeId="0" xr:uid="{027A3BDA-76A3-4A6C-9A26-E7DCC4D23670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OJO revisar con Jhon.....</t>
        </r>
      </text>
    </comment>
    <comment ref="F54" authorId="1" shapeId="0" xr:uid="{60F2734A-D7E9-4F54-A810-A8325C2ADE2C}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ojo ..Revisar con Jhon ya que al parecer esta se repite con lo que esta expuesto  en la casilla F55</t>
        </r>
      </text>
    </comment>
  </commentList>
</comments>
</file>

<file path=xl/sharedStrings.xml><?xml version="1.0" encoding="utf-8"?>
<sst xmlns="http://schemas.openxmlformats.org/spreadsheetml/2006/main" count="1059" uniqueCount="201">
  <si>
    <t>Requerimientos FCP</t>
  </si>
  <si>
    <t>MUNICIPIO</t>
  </si>
  <si>
    <t>Fortul</t>
  </si>
  <si>
    <t>Puerto Libertador</t>
  </si>
  <si>
    <t>Tierralta</t>
  </si>
  <si>
    <t>Montelíbano</t>
  </si>
  <si>
    <t>Tibú</t>
  </si>
  <si>
    <t>Tambo</t>
  </si>
  <si>
    <t>Miranda</t>
  </si>
  <si>
    <t>Plazo Proyecto</t>
  </si>
  <si>
    <t>Kit / Servicio</t>
  </si>
  <si>
    <t>Código</t>
  </si>
  <si>
    <t>Elemento</t>
  </si>
  <si>
    <t>Unidad</t>
  </si>
  <si>
    <t>Alquiler / Suministro</t>
  </si>
  <si>
    <t>Cantidad</t>
  </si>
  <si>
    <t>Tiempo  Alquiler Equipos</t>
  </si>
  <si>
    <t>Tiempo Alquiler Equipos</t>
  </si>
  <si>
    <t>Bioseguridad y protección personal</t>
  </si>
  <si>
    <t>BIO</t>
  </si>
  <si>
    <t>001</t>
  </si>
  <si>
    <t>Tapabocas</t>
  </si>
  <si>
    <t>Caja x 50 unidades</t>
  </si>
  <si>
    <t>Suministro</t>
  </si>
  <si>
    <t>N/A</t>
  </si>
  <si>
    <t>002</t>
  </si>
  <si>
    <t xml:space="preserve">Alcohol glicerado Frasco x 750 cc </t>
  </si>
  <si>
    <t xml:space="preserve">Frasco x 750 cc </t>
  </si>
  <si>
    <t>004</t>
  </si>
  <si>
    <t>Repelente</t>
  </si>
  <si>
    <t>005</t>
  </si>
  <si>
    <t>Protector solar facial crema</t>
  </si>
  <si>
    <t>Equipamiento</t>
  </si>
  <si>
    <t>EQB</t>
  </si>
  <si>
    <t>003</t>
  </si>
  <si>
    <t>Regulador de voltaje de 1.000va 4 tomas salida regulada</t>
  </si>
  <si>
    <t>Alquiler</t>
  </si>
  <si>
    <t>006</t>
  </si>
  <si>
    <t>Impresora multifuncional laser tabloide (Incluye: Fusores, botella, tonner 3 colores)</t>
  </si>
  <si>
    <t>008</t>
  </si>
  <si>
    <t>Ploter (Impresora de carro ancho, 6 tintas, )</t>
  </si>
  <si>
    <t>010</t>
  </si>
  <si>
    <t>Computador all in one pc 1 Administrativo</t>
  </si>
  <si>
    <t>Equipo de computo portatil pantalla 14"</t>
  </si>
  <si>
    <t>Impresos de comunicaciones</t>
  </si>
  <si>
    <t>ICO</t>
  </si>
  <si>
    <t>Volante informativo actualización catastral</t>
  </si>
  <si>
    <t>Backing por cada centro operativo</t>
  </si>
  <si>
    <t>012</t>
  </si>
  <si>
    <t>Pendón</t>
  </si>
  <si>
    <t>Identificación</t>
  </si>
  <si>
    <t>IDE</t>
  </si>
  <si>
    <t>Chaleco</t>
  </si>
  <si>
    <t>Gorra, Pava o Chapulina (Preferiblemente pava o chapulina para reconocimiento rural)</t>
  </si>
  <si>
    <t>Morral</t>
  </si>
  <si>
    <t>Camista institucional</t>
  </si>
  <si>
    <t>014</t>
  </si>
  <si>
    <t>Planta eléctrica 75Kwa (Incluye suministro de combustible)</t>
  </si>
  <si>
    <t>Oficina para la operación</t>
  </si>
  <si>
    <t>OFI</t>
  </si>
  <si>
    <t>Bisturí 18mm</t>
  </si>
  <si>
    <t>Libreta de apunte de 50 hojas tamaño media carta</t>
  </si>
  <si>
    <t xml:space="preserve">Bolsa plástica de cierre hermético tamaño oficio </t>
  </si>
  <si>
    <t>Paquete x 100 unidades</t>
  </si>
  <si>
    <t>Borrador de miga de pan</t>
  </si>
  <si>
    <t>Borrador para tablero acrílico</t>
  </si>
  <si>
    <t>Cajas de carton X200 o X300 (según especificación de gestión documental)</t>
  </si>
  <si>
    <t>Cinta de embalar gruesa</t>
  </si>
  <si>
    <t>Clip estándar - caja por 100 Unidades</t>
  </si>
  <si>
    <t>Caja x 100 unidades</t>
  </si>
  <si>
    <t>013</t>
  </si>
  <si>
    <t>Clip mariposa - caja por 50 unidades</t>
  </si>
  <si>
    <t>caja x 50 unidades</t>
  </si>
  <si>
    <t>Cosedora de oficina 30 hojas</t>
  </si>
  <si>
    <t>017</t>
  </si>
  <si>
    <t>Esfero de tinta negra con tapa</t>
  </si>
  <si>
    <t>Caja x 12</t>
  </si>
  <si>
    <t>019</t>
  </si>
  <si>
    <t>Folder yute (2 tapas)</t>
  </si>
  <si>
    <t>Paquete de 50 carpetas</t>
  </si>
  <si>
    <t>020</t>
  </si>
  <si>
    <t>Gancho legajador plástico</t>
  </si>
  <si>
    <t>Cajax20</t>
  </si>
  <si>
    <t>022</t>
  </si>
  <si>
    <t>Grapas estándar para cosedora (caja por 5.000 unidades)</t>
  </si>
  <si>
    <t>Caja</t>
  </si>
  <si>
    <t>023</t>
  </si>
  <si>
    <t>Lapiz de mina negra No. 2</t>
  </si>
  <si>
    <t>026</t>
  </si>
  <si>
    <t>Marcador borrable de tinta negra (punta gruesa)</t>
  </si>
  <si>
    <t>032</t>
  </si>
  <si>
    <t>Pegante en barra</t>
  </si>
  <si>
    <t>033</t>
  </si>
  <si>
    <t>Perforadora para oficina de 2 huecos</t>
  </si>
  <si>
    <t>038</t>
  </si>
  <si>
    <t>Resma de papel bond 75g tamaño carta</t>
  </si>
  <si>
    <t>Resma</t>
  </si>
  <si>
    <t>039</t>
  </si>
  <si>
    <t>Resma de papel bond 75g tamaño oficio</t>
  </si>
  <si>
    <t>040</t>
  </si>
  <si>
    <t>Sacaganchos</t>
  </si>
  <si>
    <t>041</t>
  </si>
  <si>
    <t>Sobres de manila tamaño oficio</t>
  </si>
  <si>
    <t>042</t>
  </si>
  <si>
    <t>Tabla de apoyo con gancho</t>
  </si>
  <si>
    <t>044</t>
  </si>
  <si>
    <t>Tajalapiz metálico</t>
  </si>
  <si>
    <t>045</t>
  </si>
  <si>
    <t>Tijeras punta roma</t>
  </si>
  <si>
    <t>050</t>
  </si>
  <si>
    <t>Rollo de papel para ploter bond 90 gramos por 30 metros</t>
  </si>
  <si>
    <t>052</t>
  </si>
  <si>
    <t>Toner para impresora laser 3 colores</t>
  </si>
  <si>
    <t>055</t>
  </si>
  <si>
    <t>Toner para plotter 6 colores (Amarillo, cian, magenta, gris, negro mate, negro fotográfico)</t>
  </si>
  <si>
    <t>063</t>
  </si>
  <si>
    <t>Post-it notas 75x75x100</t>
  </si>
  <si>
    <t>Operativo</t>
  </si>
  <si>
    <t>OPE</t>
  </si>
  <si>
    <t>Cintas métricas - 30m - Fibra de Vidrio (Decametro)</t>
  </si>
  <si>
    <t>Refrigerios</t>
  </si>
  <si>
    <t>REF</t>
  </si>
  <si>
    <t>Refrigerio tipo 1 (Sandwich, gaseosa o jugo en botella y fruta)</t>
  </si>
  <si>
    <t>Servicios de comunicaciones</t>
  </si>
  <si>
    <t>SCO</t>
  </si>
  <si>
    <t>Perifoneo (Rural y Urbano)</t>
  </si>
  <si>
    <t>Jornada de 6 horas</t>
  </si>
  <si>
    <t>Servicio</t>
  </si>
  <si>
    <t>Servicio de difusión radial comunitaria</t>
  </si>
  <si>
    <t>Tecnológico</t>
  </si>
  <si>
    <t>TEC</t>
  </si>
  <si>
    <t>Tablet de 8" con accesorios (Cable USB, cargador)</t>
  </si>
  <si>
    <t>Dispositivo móvil de captura Rural - GNSS RTK tipo tableta con accesorios</t>
  </si>
  <si>
    <t>009</t>
  </si>
  <si>
    <t>Video Beam - 3600 a 4000 lumens, 1280p, HDMI con el telón para proyectar.</t>
  </si>
  <si>
    <t>Medidor de distancia laser - 80m</t>
  </si>
  <si>
    <t>016</t>
  </si>
  <si>
    <t>NAS-Qnap Ts-431k</t>
  </si>
  <si>
    <t>Suministro o alquiler</t>
  </si>
  <si>
    <t>Familia</t>
  </si>
  <si>
    <t xml:space="preserve">No. </t>
  </si>
  <si>
    <t>Referencia</t>
  </si>
  <si>
    <t>"Tela poliester color gris, cuello alpinista, cierre frontal en cremallera y broche, cuatro (4) bolsillos: dos (2) externos y dos (2) internos.  
1. Logosimbolos dela operación del IGAC:
Parte Posterior: Uno en la parte posterior, debajo del logo IGAC a 3 cm (centrados) de 18 cm de largo por proporción.
Frontal: Estampado en la parte frontal, al lado derecho de 10 cms de ancho por proporción.
2. Bolsillos internos: uno ubicado al aldo izquierdo, con tapa con velcro para el DMC de aprox. 14 x 7 cms. Otro ubicado al lado derecho, con espacio para esfero y lapices  de 9 x 12 cms.
3. Bolsillos externos: Uno a cada lado, en la parte inferior,  debajo de la cinta reflectiva, con tapa con velcro, de 20 cms de ancho por 17 cms de alto. 
4. Logosimbolos IGAC: 
Parte posterior: estampado en la parte posterior de 12 cms de ancho por proporción. 
Parte frontal: estampado en la parte frontal al lado izquierdo de 8 cm de ancho por proporción. 
5. Cinta reflectiva: color blanca de 3 cm de ancho , en contorno completo a la mitad de la altura del chaleco. "
Talla S, M, L , XL</t>
  </si>
  <si>
    <t xml:space="preserve">Suministro </t>
  </si>
  <si>
    <t>*Tela poliester 96%, color gris. *Entretela debe ser tejido plano, preencogida no tinturada color gris. *Hebilla en polioximetileno o latón. *Bolsillos laterales en mallas y tela para temo. *Color gris: equivalente a un negro 20% (gris claro). *Logos estampados en screen con un fondo de reserva blanco. *Logosimbolos IGAC: estampado frontal superiro centrado de 8 cms de ancho por proporción. *Logosimbolos de la operación del IGAC estampado en la parte frontal a 5 cm de abajo hacia arriba, centrodo de 10 cms de ancho por proporción. 
* Longitud cascos: 170 mm mas o menos 5 mm
*Ancho cascos (Parte más ancha) 95 mm mas o menos 5mm.
*Ancho viseras (de extremo a extremo) 185mm mas o menos 5mm.
*Longitud viseras (centro interno) 70 mm mas o menos 5mm.
*Ancho tafilete 30mm mas o menos 3 mm.
*Ancho cinta ajuste 15 mm mas o menos 2 mm.
*Longitud útil cinta ajuste 125 mm mínimo.
*Ancho tira sesgo 15mm mas o menos 1mm.
Diámetro botón superior 15mm mas o menos 1 mm.</t>
  </si>
  <si>
    <t xml:space="preserve">Elaborado en Nylon, repelente al agua, bolsillo frontal con compartimiento en tela para lapiceros, cierres de calibre grueso con llaves niqueladas, con bolsillo delantero, con logo IGAC y logo de la operación, impresos en screen, cargaderas acolchadas de 5 cm de ancho, con recubrimiento en malla. *Manija superior en reata, con esfuerzo plástico.
45 cm de alto y 25 de ancho y 20 de profundo, refuerzos en la espalda. Espaldar acolcahdo con jumbolón, con recubriemiento en malla.
</t>
  </si>
  <si>
    <t xml:space="preserve">Camiseta tipo T-shirt básica  
  Material: (i) 100% algodón, Peso: mínimo de 170 g/m2. o (ii) 50% algodón y 50% poliéster (± 3% puntos porcentuales). Peso: mínimo de 170 g/m2.   Tejido: de punto tipo jersey sencillo. Talla: S, M, L , XL.   Cuello: redondo o en V enterizo, tipo resortado con tejido rib 1x1 doble cuello, pisado en la parte interior en máquina recubridora con dos agujas, separación entre agujas mínimo 5 mm. El cuello interior debe ser igual que el exterior, así mismo el material empleado para el rib debe ser igual que el de la tela principal.  Mangas: deben ser cortas y pueden terminar en un dobladillo de la misma tela, con costura dos agujas en máquina recubridora, separación entre agujas de mínimo 5 mm o en rib del mismo tono.  Ruedo: debe tener un dobladillo de 25 mm ± 5 mm del mismo material, no resortado, con costura en máquina recubridora dos agujas de mínimo 6 mm de separación. 
Composición de la tela (Material): de acuerdo con lo indicado en la Norma Técnica Colombiana 481-3.   Determinación del peso (Material): de acuerdo con lo indicado en la Norma Técnica Colombiana 230.   Cambio dimensional (Material): entre -6 y +4% de acuerdo con lo indicado en la Norma Técnica Colombiana 2308.    Solidez del color al lavado en húmedo (Material principal y forro): de acuerdo con lo indicado en la Norma Técnica Colombiana 1155-3 método 2a. − Cambio de color mínimo de 4 − Manchado mínimo de 3   Tendencia a la formación de motas (Material): mínimo de 4 de acuerdo con lo indicado en la Norma Técnica Colombiana 2051-2.   Nota: Los requisitos específicos no evaluados deben ser soportadas mediante declaración de conformidad de acuerdo con la norma NTC-ISO-IEC_17050-1 y NTCISO-IEC_17050-2.   </t>
  </si>
  <si>
    <t>Caja x 50 unidades en empaque individual
-  Tapabocas desechable con material no tejido de polipropileno (PP) de tres capas, termosellado
-  Con elástico para sujetar por detrás de las orejas, y con ajuste nasal. 
-  Para protección respiratoria contra partículas sólidas y líquidas.
- Registro Invima</t>
  </si>
  <si>
    <t>Frasco mínimo de 100 ml</t>
  </si>
  <si>
    <t>Mínimo de 200 ml y 50+</t>
  </si>
  <si>
    <t>Tamaño: Media carta 14 x 21 cms Formato: 4 x 0 Material: Propalcote, 90 a 110 gramos</t>
  </si>
  <si>
    <t>Tamaño: 4.00 x 2.00 mtrs. Impresión en banner. Estructura en MDF
Con logos institucionales</t>
  </si>
  <si>
    <t>Tipo Roll Up o Retráctil 4 x 0 Tintas “Full Resolution” Banner Tamaño: 100 X 200 metros
Con logos institucionales</t>
  </si>
  <si>
    <t>Perifoneo urbano y rural</t>
  </si>
  <si>
    <t>Servicios de perifoneo urbano o rural para la difusión de mensajes institucionales en vivo o grabados, a través de un sistema de amplificación de sonido instalado en medio de transporte con las opciones de instalar imágenes o distribución de volantes.
Cada jornada de perifoneo es de 6 horas, en la zona rural o urbana, de acuerdo con el requerimiento.</t>
  </si>
  <si>
    <t>Con emisoras municipales y/o veredales (Tiempo por pauta de 30 segundos). Entre las 6:00 a.m. y 9 a.m.
De acuerdo con la programación que suministre el IGAC</t>
  </si>
  <si>
    <t>*Bisturi elaborado con mango de plástico y cuchilla de precisión de metal
*Tamaño de cuchilla 18 mm en acero
*Bloqueo de la cuchilla y con corta cuchilla
*Largo 4,4cm
*Ancho 15,7 cm
*Alto 1,3 cm</t>
  </si>
  <si>
    <t xml:space="preserve">*Libreta de apunte media carta 
*papel bond amarillo cuadricualdo 
*por 70 hojas 
*caratula en cartilina plastificada 
*Respaldo en cartón que facilita la escritura </t>
  </si>
  <si>
    <t>Bolsa plástica de cierre hermético
30x45 calibre 5</t>
  </si>
  <si>
    <t>Borrador de miga de pan MP 20
Largo  6 cm
Ancho 2 cm
Alto 1 cm</t>
  </si>
  <si>
    <t xml:space="preserve">Borrador en madera y fieltro para limpiar la superficie de los tableros acrílicos sin rayarlos
Largo 14,5 cm
Ancho 6,5 cm
Alto 3,2 cm </t>
  </si>
  <si>
    <t>Cinta transparente de embalar
Rollo de 5,08 cm de ancho x 75 metros de largo 
Largo 10,1 cm
Ancho 10,1 cm
Alto 4,8 cm</t>
  </si>
  <si>
    <t>Clip estándar - caja por 100 Unidades
*Metal galvanizado, firme sujeción de documentos
*Largo 6,4 cm
*Ancho 4,1 cm
*Alto 2 cm</t>
  </si>
  <si>
    <t>Clip mariposa # 2 - caja por 50 unidades
*Metal galvanizado, firme sujeción de documentos
*Largo 9,9  cm
*Ancho 6,8 cm
*Alto 4,4 cm</t>
  </si>
  <si>
    <t>*Cosedora con cuerpo metálico manual para escritorio.
*Grapa 30 hojas aprox
*Usa grapas 24/6 y 26/6
*Largo 3,3 cm
*Ancho 13,4 cm
*Alto 5,8 cm</t>
  </si>
  <si>
    <t xml:space="preserve">Lapicero retráctil
Tinta negra
Cuerpo de plástico
Forma ergonómica triangular, escritura suave
Formato: 1,6 cm x 9,5 cm x 19,4 cm
</t>
  </si>
  <si>
    <t>Folder yute (2 tapas)
36 cm x 24 cm x 1 cm</t>
  </si>
  <si>
    <t>Caja x 20</t>
  </si>
  <si>
    <t>Ganchos plástico de legajar 
Caja por 20 juegos de piezas</t>
  </si>
  <si>
    <t>Grapas estándar para cosedora
(caja por 5.000 unidades)</t>
  </si>
  <si>
    <t xml:space="preserve">Lápiz para escritura fabricado en madera de forma redondo con borrador y mina negra de 3 mm dureza No. 2
Largo 4,5 cm
Ancho 1,5 cm
Alto 19 cm
</t>
  </si>
  <si>
    <t xml:space="preserve">Marcador borraseco
tinta de color negro
Cuerpo de plástico
Tinta de secado rapido
Olor suave
Punta biselada 3 anchos de linea
Las puntas no se deforman por el uso 
mayor rendimiento 450 mts de escritura
*Color negro
Largo 1,6 cm
Ancho 1,6 cm 
Alto 12,9 cm </t>
  </si>
  <si>
    <t>Pegante en barra con tapa
Con movimiento giratorio en salida lineal para su uso
40 gr de contenido
Secado rapido
12 cm x 2,5 cm x 2,5  cm</t>
  </si>
  <si>
    <t>*Perforadora metalica mediana para escritorio
*Guía de posición ajustable para aprox 
* 2 perforaciones
*Capacidad a perforar 18 hojas mínimo
*Con trampilla tapa plástica para vaciar los confetis 
*Largo 12,3 cm
*Ancho 8,4 cm
*Alto 5,5 cm</t>
  </si>
  <si>
    <t xml:space="preserve">Resma de papel bond 
Tamaño carta 
Ref 75 gr de hoja 
21,6 cm de ancho x 27,9 cm de largo de hoja
Largo 21,6 cm del paquete
Ancho 27,9 cm del paquete
Alto 5 cm del paquete </t>
  </si>
  <si>
    <t xml:space="preserve">Resma de papel bond 
Tamaño oficio
Ref 75 gr de hoja
21,6 de ancho x 32,0 cm de largo de hoja
Largo 21,6 cm del paquete
Ancho  32 cm del paquete
Alto 5 cm del paquete
</t>
  </si>
  <si>
    <t>Sacaganchos metálico con mango plástico</t>
  </si>
  <si>
    <t xml:space="preserve"> Sobres de manila tamaño oficio sin adhesivo
40cm x 25,4 xm x 3,2 cm </t>
  </si>
  <si>
    <t>Tajalapiz metálico pequeño
*Hoja afilada y surcos para mejor agarre
*Largo 2,5 cm
*Ancho 1,5 cm
Alto 1,1 cm</t>
  </si>
  <si>
    <t>Tijera oficina acero inoxidable
*Mango de caucho para oficina 
*Número 7
*Largo 7,2 cm
*Ancho 17,2 cm
*Alto 1 cm</t>
  </si>
  <si>
    <t>Post-it notas 75x75x100. Adhesivas para notas. Que se puedan pegar.</t>
  </si>
  <si>
    <t xml:space="preserve">Compuesto por: Sandwich sólido de sal o dulce mínimo de 120 gramos, una bebida fría (Gaseosa o jugo en boteella) mínimo de 250ml, fruta fresca, mínimo 100 gramos. Debe incluir el empaque, transporte, recurso humano y demás costos asociados al suministro. </t>
  </si>
  <si>
    <t>Tamaño de pantalla 8” Resolución: 1920 x 1200 (WUXGA) con mínimo 450 NIT niveles de Brillo o cd/m2 La pantalla debe ser LCD IPS, capacitiva, multitáctil. Debe permitir rotación 4 vías Núcleos del procesador Octa Core; Tamaño de la pantalla 8 pulgadas Velocidad del procesador 2.7GHz, 1.7GHz; Memoria RAM 4GB Memoria expandible Sobre 512GB; Memoria interna 128GB Memoria externa incluida de 128GB; Cámara posterior 13MP Conectividad Wifi/3G/4G; Conexión Bluetooth Sí Puerto USB 1; Sistema operativo Android 8.1 o superior Tipo de pantalla LCD; Cargador IP68; Autonomía de la batería debe ser de mínimo 8 horas Debe contar con GPS, Beidou, Galileo, integrado o WIFI + Navegación por SIM Carcasa protectora Fuente de suministro de energía externo portable compatible con el equipo de mínimo 10.000 mAh. Con batería recargable de 10.000 mAh adicional</t>
  </si>
  <si>
    <t>La tableta con sistema operativo Android y precisión de posicionamiento de centímetro a decímetro. 
Portátil, robusta y versátil. 
Pantalla multitáctil capacitiva
Debe permitir la recopilación de datos SIG de precisión y de cartografía
Resolución: 1920 x 1200
Tamaño de pantalla 8”
Cámara: Frente 5 MP, Posterior 16MP
CPU: Octa-core 2.2 GHz
RAM: 4GB
Extensión: Tarjeta micro SD, hasta 128 GB
Batería: 800
Vida de la batería: 12H
Red 4G modem: GSM: 850/900/1800/1900
                                WCDMA: B1, B2, B5, B8
                                FDD-LTE</t>
  </si>
  <si>
    <t>Video Beam - 3600 a 4000 lumens, 1280p, HDMI con telón para proyectar</t>
  </si>
  <si>
    <t xml:space="preserve">Brillo mínimo de 3800 lúmenes Resolución mínima de 1080p Resolución nativa mínima de 1280 x 800 Puertos mínimos: HDMI, VGA y USB 3.1 Relación de aspecto: 16:10 nativo, compatible con 4: 3 y 16: 9. 
Conectividad: RCA, Wired, USB, DisplayPort, VGA/SVGA D-Sub, HDMI Standard.
 Incluye cable de alimentación, Coaxial, uniones y demás elementos o accesorios necesarios para su funcionamiento. 
</t>
  </si>
  <si>
    <t xml:space="preserve"> Medidor de distancia digital laser Rango de medición 0,05 – 80,00 m Tiempo de medición, habitual 0.5 Clase de láser 2 Precisión de medición, habitual ± 1.5 mm (más desviación según la aplicación) Tiempo de medición máx. 4 s Fuente de alimentación 1 batería de litio de 3,7 V (1250 mAh) Desconexión automática 5 mín. Unidades de medición m/cm/mm Capacidad de almacenamiento (valores) 20 + 1 Protección contra polvo y salpicaduras de agua IP 54 Margen de medición, hasta 80 m</t>
  </si>
  <si>
    <t>Tipo impresión láser
Copiadora, escaner, impresora
Pantalla táctil
Cable conexión USB y WiFi
Resolución impresión hasta 1200 x 1200 dpi
Resolución escaner 4800 x 4800 dpi
Puerto USB</t>
  </si>
  <si>
    <t>Computador All In One pc 1 Administrativo</t>
  </si>
  <si>
    <t>Equipo de cómputo con Windows 10 Pro en español (64 bits) Memoria RAM: Mínimo 8 GB Disco Duro: Mínimo 512GB Pantalla: Mínimo 21.5, Se recomienda 1024 x 768 como mínimo a tamaño normal (96 ppp) Procesador de 6 núcleos, 12MB de memoria cache de 3,1 GHz a 4,5 GHz, 65w Chipset Intel Licencia de Antivirus el cual debe estar referenciado en Gartner en los cuadrantes mágicos como líderes o visionarios de producto. Adicionalmente, el equipo debe contar con licencia de sistema operativo y suite de oficce.</t>
  </si>
  <si>
    <t xml:space="preserve">Equipo de cómputo portatil con Windows 10 Pro en Español (64 bits) Memoria RAM: Mínimo 8 GB Disco Duro: Mínimo 512GB Pantalla: 14” o 15” Núcleos del procesador: Quad Core Velocidad del procesador: 4.1 Ghz o superior Chipset Intel Licencia de Antivirus el cual debe estar referenciado en Gartner en los cuadrantes mágicos como líderes o visionarios de producto. Adicionalmente, el equipo debe contar con licencia de sistema operativo y suite de oficce.
</t>
  </si>
  <si>
    <t>Generador a gasolina, máquina especializada con motor de 4 tiempos, portátil, con corriente continua y directa. Interruptor de encendido y apagado, fuente de poder portátil para deficiencias de energía, mínimo de 30 Kw.</t>
  </si>
  <si>
    <t>QNAP TS-431K - NAS de 4 unidades SATA de 3,5" a 6Gb/s, 3Gb/s
Procesador Alpine AL214 de cuatro núcleos a 1,7 GHz - ARM de 32 bits</t>
  </si>
  <si>
    <t>NAS-Qnap Ts-431k, con discos solido o Mecanicos min 4 Teras, con Puerto LAN, configurable para trasnferencia SFTP</t>
  </si>
  <si>
    <t xml:space="preserve">Cantidades con las especificaciones técnicas para operador logístico  en la implementación de la actualización catastral con enfoque multipropósito en los municipios focalizados. </t>
  </si>
  <si>
    <t>Lápiz de mina negra No. 2</t>
  </si>
  <si>
    <t>Tabla de apoyo acrílica con vicha metálica y calculadora de ocho (8) digitos solar
Largo 23,3 cm
Ancho 37,8 cm
Alto 4,3 cm</t>
  </si>
  <si>
    <t>ANEXO No 23</t>
  </si>
  <si>
    <t xml:space="preserve">Especificaciones de los elementos e insumos </t>
  </si>
  <si>
    <t>Descripción y características de los elementos e insumos</t>
  </si>
  <si>
    <t>ANEXO No 23 - Complemento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</si>
</sst>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Lote&quot;\ 0\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7"/>
      <color theme="0"/>
      <name val="Arial"/>
      <family val="2"/>
    </font>
    <font>
      <b/>
      <i/>
      <sz val="11"/>
      <color rgb="FF55D9D9"/>
      <name val="Arial"/>
      <family val="2"/>
    </font>
    <font>
      <sz val="9"/>
      <color theme="1"/>
      <name val="Arial"/>
      <family val="2"/>
    </font>
    <font>
      <b/>
      <i/>
      <sz val="11"/>
      <color rgb="FFD8D600"/>
      <name val="Arial"/>
      <family val="2"/>
    </font>
    <font>
      <b/>
      <i/>
      <sz val="11"/>
      <color rgb="FFB6004B"/>
      <name val="Arial"/>
      <family val="2"/>
    </font>
    <font>
      <b/>
      <i/>
      <sz val="11"/>
      <color rgb="FF98BD1E"/>
      <name val="Arial"/>
      <family val="2"/>
    </font>
    <font>
      <b/>
      <i/>
      <sz val="11"/>
      <color rgb="FF2BABE3"/>
      <name val="Arial"/>
      <family val="2"/>
    </font>
    <font>
      <sz val="8"/>
      <name val="Arial"/>
      <family val="2"/>
    </font>
    <font>
      <b/>
      <i/>
      <sz val="11"/>
      <color theme="9" tint="-0.249977111117893"/>
      <name val="Arial"/>
      <family val="2"/>
    </font>
    <font>
      <b/>
      <i/>
      <sz val="11"/>
      <color rgb="FF785D9D"/>
      <name val="Arial"/>
      <family val="2"/>
    </font>
    <font>
      <b/>
      <i/>
      <sz val="11"/>
      <color theme="2" tint="-0.499984740745262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444444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i/>
      <sz val="12"/>
      <color rgb="FFB6004B"/>
      <name val="Arial"/>
      <family val="2"/>
    </font>
    <font>
      <sz val="12"/>
      <color rgb="FF000000"/>
      <name val="Arial"/>
      <family val="2"/>
    </font>
    <font>
      <b/>
      <i/>
      <sz val="12"/>
      <color rgb="FF55D9D9"/>
      <name val="Arial"/>
      <family val="2"/>
    </font>
    <font>
      <b/>
      <i/>
      <sz val="12"/>
      <color rgb="FF98BD1E"/>
      <name val="Arial"/>
      <family val="2"/>
    </font>
    <font>
      <b/>
      <i/>
      <sz val="12"/>
      <color theme="9" tint="-0.249977111117893"/>
      <name val="Arial"/>
      <family val="2"/>
    </font>
    <font>
      <sz val="12"/>
      <name val="Arial"/>
      <family val="2"/>
    </font>
    <font>
      <b/>
      <i/>
      <sz val="12"/>
      <color theme="2" tint="-0.499984740745262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D8D600"/>
      <name val="Arial"/>
      <family val="2"/>
    </font>
    <font>
      <b/>
      <i/>
      <sz val="12"/>
      <color rgb="FF2BABE3"/>
      <name val="Arial"/>
      <family val="2"/>
    </font>
    <font>
      <b/>
      <i/>
      <sz val="12"/>
      <color rgb="FF785D9D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55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60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rgb="FF98BD1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85D9D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5" borderId="7" xfId="0" applyFont="1" applyFill="1" applyBorder="1" applyAlignment="1">
      <alignment horizontal="center" vertical="center"/>
    </xf>
    <xf numFmtId="0" fontId="2" fillId="5" borderId="7" xfId="0" quotePrefix="1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/>
    </xf>
    <xf numFmtId="164" fontId="16" fillId="0" borderId="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6" xfId="0" quotePrefix="1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left" vertical="center"/>
    </xf>
    <xf numFmtId="0" fontId="14" fillId="6" borderId="10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center"/>
    </xf>
    <xf numFmtId="164" fontId="16" fillId="0" borderId="9" xfId="0" applyNumberFormat="1" applyFont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20" fillId="5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14" fillId="9" borderId="10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quotePrefix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4" fillId="13" borderId="10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/>
    </xf>
    <xf numFmtId="1" fontId="2" fillId="17" borderId="5" xfId="0" applyNumberFormat="1" applyFont="1" applyFill="1" applyBorder="1" applyAlignment="1">
      <alignment horizontal="center"/>
    </xf>
    <xf numFmtId="0" fontId="2" fillId="17" borderId="5" xfId="0" applyFont="1" applyFill="1" applyBorder="1" applyAlignment="1">
      <alignment horizontal="center"/>
    </xf>
    <xf numFmtId="1" fontId="2" fillId="18" borderId="5" xfId="0" applyNumberFormat="1" applyFont="1" applyFill="1" applyBorder="1" applyAlignment="1">
      <alignment horizontal="center" vertical="center"/>
    </xf>
    <xf numFmtId="1" fontId="2" fillId="18" borderId="5" xfId="0" applyNumberFormat="1" applyFont="1" applyFill="1" applyBorder="1" applyAlignment="1">
      <alignment horizontal="center"/>
    </xf>
    <xf numFmtId="1" fontId="2" fillId="18" borderId="5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12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left" vertical="center" wrapText="1"/>
    </xf>
    <xf numFmtId="0" fontId="5" fillId="11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left" vertical="center" wrapText="1"/>
    </xf>
    <xf numFmtId="0" fontId="5" fillId="6" borderId="5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left" vertical="center" wrapText="1"/>
    </xf>
    <xf numFmtId="0" fontId="5" fillId="10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vertical="center"/>
    </xf>
    <xf numFmtId="0" fontId="21" fillId="5" borderId="6" xfId="0" applyFont="1" applyFill="1" applyBorder="1" applyAlignment="1">
      <alignment vertical="center"/>
    </xf>
    <xf numFmtId="0" fontId="26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4" fontId="16" fillId="0" borderId="9" xfId="0" applyNumberFormat="1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quotePrefix="1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vertical="center" wrapText="1"/>
    </xf>
    <xf numFmtId="0" fontId="36" fillId="0" borderId="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Normal 2 4" xfId="2" xr:uid="{764809E9-BCC3-4C44-8D4F-746E6AB8AFD9}"/>
  </cellStyles>
  <dxfs count="12">
    <dxf>
      <fill>
        <patternFill>
          <bgColor rgb="FFFFFF99"/>
        </patternFill>
      </fill>
    </dxf>
    <dxf>
      <fill>
        <patternFill>
          <bgColor theme="8"/>
        </patternFill>
      </fill>
    </dxf>
    <dxf>
      <fill>
        <patternFill>
          <bgColor rgb="FF00CC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8"/>
        </patternFill>
      </fill>
    </dxf>
    <dxf>
      <fill>
        <patternFill>
          <bgColor rgb="FF00CC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8"/>
        </patternFill>
      </fill>
    </dxf>
    <dxf>
      <fill>
        <patternFill>
          <bgColor rgb="FF00CC99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263207</xdr:colOff>
      <xdr:row>2</xdr:row>
      <xdr:rowOff>8572</xdr:rowOff>
    </xdr:from>
    <xdr:to>
      <xdr:col>1</xdr:col>
      <xdr:colOff>1161649</xdr:colOff>
      <xdr:row>4</xdr:row>
      <xdr:rowOff>93874</xdr:rowOff>
    </xdr:to>
    <xdr:pic>
      <xdr:nvPicPr>
        <xdr:cNvPr id="2" name="Imagen 1" descr="Instituto Geográfico Agustín Codazzi - IGAC | PID AMAZONIA">
          <a:extLst>
            <a:ext uri="{FF2B5EF4-FFF2-40B4-BE49-F238E27FC236}">
              <a16:creationId xmlns:a16="http://schemas.microsoft.com/office/drawing/2014/main" id="{E78CBC3F-ED63-4E21-8B38-6E3D0E75AE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277"/>
        <a:stretch/>
      </xdr:blipFill>
      <xdr:spPr bwMode="auto">
        <a:xfrm>
          <a:off x="350520" y="794385"/>
          <a:ext cx="898442" cy="688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124516</xdr:colOff>
      <xdr:row>0</xdr:row>
      <xdr:rowOff>0</xdr:rowOff>
    </xdr:from>
    <xdr:to>
      <xdr:col>1</xdr:col>
      <xdr:colOff>1651000</xdr:colOff>
      <xdr:row>5</xdr:row>
      <xdr:rowOff>51534</xdr:rowOff>
    </xdr:to>
    <xdr:pic>
      <xdr:nvPicPr>
        <xdr:cNvPr id="2" name="Imagen 1" descr="Instituto Geográfico Agustín Codazzi - IGAC | PID AMAZONIA">
          <a:extLst>
            <a:ext uri="{FF2B5EF4-FFF2-40B4-BE49-F238E27FC236}">
              <a16:creationId xmlns:a16="http://schemas.microsoft.com/office/drawing/2014/main" id="{AB0E1AA7-1D27-486D-9B47-1F81FCCB5C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277"/>
        <a:stretch/>
      </xdr:blipFill>
      <xdr:spPr bwMode="auto">
        <a:xfrm>
          <a:off x="727766" y="0"/>
          <a:ext cx="1526484" cy="1263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rvin Alexander Jordan Bello" id="{AB469F13-CE9D-4CC5-9D4C-14866A8C20F5}" userId="S::harvin.jordan@igac.gov.co::5c620c75-49cc-491d-a94a-49b4f8ac767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3" dT="2023-07-14T21:53:19.07" personId="{AB469F13-CE9D-4CC5-9D4C-14866A8C20F5}" id="{027A3BDA-76A3-4A6C-9A26-E7DCC4D23670}">
    <text>OJO revisar con Jhon.....</text>
  </threadedComment>
  <threadedComment ref="F54" dT="2023-07-14T21:55:51.01" personId="{AB469F13-CE9D-4CC5-9D4C-14866A8C20F5}" id="{60F2734A-D7E9-4F54-A810-A8325C2ADE2C}">
    <text>ojo ..Revisar con Jhon ya que al parecer esta se repite con lo que esta expuesto  en la casilla F55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E7A7D-95CA-48DC-8E8C-0EDA3249EB6B}">
  <sheetPr>
    <tabColor theme="6" tint="0.59999389629810485"/>
  </sheetPr>
  <dimension ref="A1:V61"/>
  <sheetViews>
    <sheetView showGridLines="0" zoomScaleNormal="100" workbookViewId="0">
      <selection activeCell="G9" sqref="G9"/>
    </sheetView>
  </sheetViews>
  <sheetFormatPr baseColWidth="10" defaultColWidth="11.42578125" defaultRowHeight="14.25" x14ac:dyDescent="0.2"/>
  <cols>
    <col min="1" max="1" width="1.28515625" style="1" customWidth="1"/>
    <col min="2" max="2" width="21.28515625" style="3" customWidth="1"/>
    <col min="3" max="3" width="8.42578125" style="5" customWidth="1"/>
    <col min="4" max="4" width="8.42578125" style="2" customWidth="1"/>
    <col min="5" max="5" width="13.85546875" style="5" customWidth="1"/>
    <col min="6" max="6" width="53.42578125" style="1" customWidth="1"/>
    <col min="7" max="7" width="25.28515625" style="6" customWidth="1"/>
    <col min="8" max="8" width="22.28515625" style="3" customWidth="1"/>
    <col min="9" max="9" width="11" style="8" customWidth="1"/>
    <col min="10" max="10" width="11" style="1" customWidth="1"/>
    <col min="11" max="11" width="11" style="9" customWidth="1"/>
    <col min="12" max="12" width="11" style="1" customWidth="1"/>
    <col min="13" max="13" width="11" style="10" customWidth="1"/>
    <col min="14" max="14" width="11" style="5" customWidth="1"/>
    <col min="15" max="15" width="11" style="10" customWidth="1"/>
    <col min="16" max="16" width="11" style="5" customWidth="1"/>
    <col min="17" max="17" width="11" style="10" customWidth="1"/>
    <col min="18" max="18" width="11" style="5" customWidth="1"/>
    <col min="19" max="19" width="11" style="10" customWidth="1"/>
    <col min="20" max="20" width="11" style="5" customWidth="1"/>
    <col min="21" max="21" width="11" style="10" customWidth="1"/>
    <col min="22" max="22" width="11" style="5" customWidth="1"/>
    <col min="23" max="16384" width="11.42578125" style="1"/>
  </cols>
  <sheetData>
    <row r="1" spans="1:22" ht="34.5" customHeight="1" x14ac:dyDescent="0.25">
      <c r="G1" s="98" t="s">
        <v>197</v>
      </c>
    </row>
    <row r="2" spans="1:22" ht="27.75" x14ac:dyDescent="0.4">
      <c r="C2" s="4"/>
      <c r="G2" s="62" t="s">
        <v>194</v>
      </c>
      <c r="H2" s="7"/>
    </row>
    <row r="3" spans="1:22" ht="27.75" x14ac:dyDescent="0.4">
      <c r="C3" s="4" t="s">
        <v>0</v>
      </c>
      <c r="H3" s="7"/>
    </row>
    <row r="4" spans="1:22" s="11" customFormat="1" ht="20.25" customHeight="1" x14ac:dyDescent="0.2">
      <c r="B4" s="13"/>
      <c r="C4" s="14"/>
      <c r="D4" s="12"/>
      <c r="E4" s="14"/>
      <c r="G4" s="15"/>
      <c r="H4" s="16" t="s">
        <v>1</v>
      </c>
      <c r="I4" s="124" t="s">
        <v>2</v>
      </c>
      <c r="J4" s="124"/>
      <c r="K4" s="121" t="s">
        <v>3</v>
      </c>
      <c r="L4" s="121"/>
      <c r="M4" s="124" t="s">
        <v>4</v>
      </c>
      <c r="N4" s="124"/>
      <c r="O4" s="121" t="s">
        <v>5</v>
      </c>
      <c r="P4" s="121"/>
      <c r="Q4" s="124" t="s">
        <v>6</v>
      </c>
      <c r="R4" s="124"/>
      <c r="S4" s="121" t="s">
        <v>7</v>
      </c>
      <c r="T4" s="121"/>
      <c r="U4" s="121" t="s">
        <v>8</v>
      </c>
      <c r="V4" s="121"/>
    </row>
    <row r="5" spans="1:22" s="11" customFormat="1" ht="20.25" customHeight="1" x14ac:dyDescent="0.2">
      <c r="B5" s="13"/>
      <c r="C5" s="14"/>
      <c r="D5" s="12"/>
      <c r="E5" s="14"/>
      <c r="G5" s="15"/>
      <c r="H5" s="17" t="s">
        <v>9</v>
      </c>
      <c r="I5" s="122">
        <v>7</v>
      </c>
      <c r="J5" s="123"/>
      <c r="K5" s="122">
        <v>7</v>
      </c>
      <c r="L5" s="123"/>
      <c r="M5" s="125">
        <v>10</v>
      </c>
      <c r="N5" s="126"/>
      <c r="O5" s="122">
        <v>9</v>
      </c>
      <c r="P5" s="123"/>
      <c r="Q5" s="122">
        <v>10</v>
      </c>
      <c r="R5" s="123"/>
      <c r="S5" s="122">
        <v>11</v>
      </c>
      <c r="T5" s="123"/>
      <c r="U5" s="122">
        <v>8</v>
      </c>
      <c r="V5" s="123"/>
    </row>
    <row r="6" spans="1:22" s="18" customFormat="1" ht="47.25" customHeight="1" x14ac:dyDescent="0.25">
      <c r="B6" s="19" t="s">
        <v>10</v>
      </c>
      <c r="C6" s="120" t="s">
        <v>11</v>
      </c>
      <c r="D6" s="120"/>
      <c r="E6" s="120"/>
      <c r="F6" s="20" t="s">
        <v>12</v>
      </c>
      <c r="G6" s="19" t="s">
        <v>13</v>
      </c>
      <c r="H6" s="21" t="s">
        <v>14</v>
      </c>
      <c r="I6" s="22" t="s">
        <v>15</v>
      </c>
      <c r="J6" s="21" t="s">
        <v>16</v>
      </c>
      <c r="K6" s="22" t="s">
        <v>15</v>
      </c>
      <c r="L6" s="21" t="s">
        <v>17</v>
      </c>
      <c r="M6" s="22" t="s">
        <v>15</v>
      </c>
      <c r="N6" s="22" t="s">
        <v>17</v>
      </c>
      <c r="O6" s="22" t="s">
        <v>15</v>
      </c>
      <c r="P6" s="21" t="s">
        <v>17</v>
      </c>
      <c r="Q6" s="22" t="s">
        <v>15</v>
      </c>
      <c r="R6" s="21" t="s">
        <v>17</v>
      </c>
      <c r="S6" s="22" t="s">
        <v>15</v>
      </c>
      <c r="T6" s="21" t="s">
        <v>17</v>
      </c>
      <c r="U6" s="22" t="s">
        <v>15</v>
      </c>
      <c r="V6" s="21" t="s">
        <v>17</v>
      </c>
    </row>
    <row r="7" spans="1:22" ht="14.25" customHeight="1" x14ac:dyDescent="0.2">
      <c r="A7" s="23"/>
      <c r="B7" s="30" t="s">
        <v>18</v>
      </c>
      <c r="C7" s="24" t="s">
        <v>19</v>
      </c>
      <c r="D7" s="25" t="s">
        <v>20</v>
      </c>
      <c r="E7" s="26" t="str">
        <f t="shared" ref="E7:E36" si="0">C7&amp;"-"&amp;D7</f>
        <v>BIO-001</v>
      </c>
      <c r="F7" s="27" t="s">
        <v>21</v>
      </c>
      <c r="G7" s="28" t="s">
        <v>22</v>
      </c>
      <c r="H7" s="64" t="s">
        <v>23</v>
      </c>
      <c r="I7" s="69">
        <v>46</v>
      </c>
      <c r="J7" s="29" t="s">
        <v>24</v>
      </c>
      <c r="K7" s="69">
        <v>53</v>
      </c>
      <c r="L7" s="29" t="s">
        <v>24</v>
      </c>
      <c r="M7" s="69">
        <v>156</v>
      </c>
      <c r="N7" s="29" t="s">
        <v>24</v>
      </c>
      <c r="O7" s="69">
        <v>130</v>
      </c>
      <c r="P7" s="29" t="s">
        <v>24</v>
      </c>
      <c r="Q7" s="69">
        <v>131</v>
      </c>
      <c r="R7" s="29" t="s">
        <v>24</v>
      </c>
      <c r="S7" s="69">
        <v>178</v>
      </c>
      <c r="T7" s="29" t="s">
        <v>24</v>
      </c>
      <c r="U7" s="69">
        <v>78</v>
      </c>
      <c r="V7" s="29" t="s">
        <v>24</v>
      </c>
    </row>
    <row r="8" spans="1:22" ht="14.25" customHeight="1" x14ac:dyDescent="0.2">
      <c r="A8" s="23"/>
      <c r="B8" s="30" t="s">
        <v>18</v>
      </c>
      <c r="C8" s="31" t="s">
        <v>19</v>
      </c>
      <c r="D8" s="32" t="s">
        <v>25</v>
      </c>
      <c r="E8" s="33" t="str">
        <f t="shared" si="0"/>
        <v>BIO-002</v>
      </c>
      <c r="F8" s="34" t="s">
        <v>26</v>
      </c>
      <c r="G8" s="28" t="s">
        <v>27</v>
      </c>
      <c r="H8" s="64" t="s">
        <v>23</v>
      </c>
      <c r="I8" s="69">
        <v>46</v>
      </c>
      <c r="J8" s="29" t="s">
        <v>24</v>
      </c>
      <c r="K8" s="69">
        <v>53</v>
      </c>
      <c r="L8" s="29" t="s">
        <v>24</v>
      </c>
      <c r="M8" s="69">
        <v>156</v>
      </c>
      <c r="N8" s="29" t="s">
        <v>24</v>
      </c>
      <c r="O8" s="69">
        <v>130</v>
      </c>
      <c r="P8" s="29" t="s">
        <v>24</v>
      </c>
      <c r="Q8" s="69">
        <v>131</v>
      </c>
      <c r="R8" s="29" t="s">
        <v>24</v>
      </c>
      <c r="S8" s="69">
        <v>178</v>
      </c>
      <c r="T8" s="29" t="s">
        <v>24</v>
      </c>
      <c r="U8" s="69">
        <v>78</v>
      </c>
      <c r="V8" s="29" t="s">
        <v>24</v>
      </c>
    </row>
    <row r="9" spans="1:22" ht="14.25" customHeight="1" x14ac:dyDescent="0.2">
      <c r="A9" s="23"/>
      <c r="B9" s="30" t="s">
        <v>18</v>
      </c>
      <c r="C9" s="31" t="s">
        <v>19</v>
      </c>
      <c r="D9" s="32" t="s">
        <v>28</v>
      </c>
      <c r="E9" s="33" t="str">
        <f t="shared" si="0"/>
        <v>BIO-004</v>
      </c>
      <c r="F9" s="37" t="s">
        <v>29</v>
      </c>
      <c r="G9" s="39" t="s">
        <v>13</v>
      </c>
      <c r="H9" s="64" t="s">
        <v>23</v>
      </c>
      <c r="I9" s="69">
        <v>23</v>
      </c>
      <c r="J9" s="29" t="s">
        <v>24</v>
      </c>
      <c r="K9" s="69">
        <v>30</v>
      </c>
      <c r="L9" s="29" t="s">
        <v>24</v>
      </c>
      <c r="M9" s="69">
        <v>102</v>
      </c>
      <c r="N9" s="29" t="s">
        <v>24</v>
      </c>
      <c r="O9" s="69">
        <v>82</v>
      </c>
      <c r="P9" s="29" t="s">
        <v>24</v>
      </c>
      <c r="Q9" s="69">
        <v>83</v>
      </c>
      <c r="R9" s="29" t="s">
        <v>24</v>
      </c>
      <c r="S9" s="69">
        <v>117</v>
      </c>
      <c r="T9" s="29" t="s">
        <v>24</v>
      </c>
      <c r="U9" s="69">
        <v>46</v>
      </c>
      <c r="V9" s="29" t="s">
        <v>24</v>
      </c>
    </row>
    <row r="10" spans="1:22" ht="14.25" customHeight="1" x14ac:dyDescent="0.2">
      <c r="A10" s="23"/>
      <c r="B10" s="30" t="s">
        <v>18</v>
      </c>
      <c r="C10" s="31" t="s">
        <v>19</v>
      </c>
      <c r="D10" s="32" t="s">
        <v>30</v>
      </c>
      <c r="E10" s="33" t="str">
        <f t="shared" si="0"/>
        <v>BIO-005</v>
      </c>
      <c r="F10" s="37" t="s">
        <v>31</v>
      </c>
      <c r="G10" s="39" t="s">
        <v>13</v>
      </c>
      <c r="H10" s="64" t="s">
        <v>23</v>
      </c>
      <c r="I10" s="69">
        <v>23</v>
      </c>
      <c r="J10" s="29" t="s">
        <v>24</v>
      </c>
      <c r="K10" s="69">
        <v>30</v>
      </c>
      <c r="L10" s="29" t="s">
        <v>24</v>
      </c>
      <c r="M10" s="69">
        <v>102</v>
      </c>
      <c r="N10" s="29" t="s">
        <v>24</v>
      </c>
      <c r="O10" s="69">
        <v>82</v>
      </c>
      <c r="P10" s="29" t="s">
        <v>24</v>
      </c>
      <c r="Q10" s="69">
        <v>83</v>
      </c>
      <c r="R10" s="29" t="s">
        <v>24</v>
      </c>
      <c r="S10" s="69">
        <v>117</v>
      </c>
      <c r="T10" s="29" t="s">
        <v>24</v>
      </c>
      <c r="U10" s="69">
        <v>46</v>
      </c>
      <c r="V10" s="29" t="s">
        <v>24</v>
      </c>
    </row>
    <row r="11" spans="1:22" ht="14.25" customHeight="1" x14ac:dyDescent="0.2">
      <c r="A11" s="23">
        <v>208</v>
      </c>
      <c r="B11" s="35" t="s">
        <v>32</v>
      </c>
      <c r="C11" s="31" t="s">
        <v>33</v>
      </c>
      <c r="D11" s="31" t="s">
        <v>34</v>
      </c>
      <c r="E11" s="36" t="str">
        <f t="shared" si="0"/>
        <v>EQB-003</v>
      </c>
      <c r="F11" s="37" t="s">
        <v>35</v>
      </c>
      <c r="G11" s="28" t="s">
        <v>13</v>
      </c>
      <c r="H11" s="65" t="s">
        <v>36</v>
      </c>
      <c r="I11" s="70">
        <v>4</v>
      </c>
      <c r="J11" s="67">
        <v>6</v>
      </c>
      <c r="K11" s="70">
        <v>5</v>
      </c>
      <c r="L11" s="67">
        <v>8</v>
      </c>
      <c r="M11" s="70">
        <v>7</v>
      </c>
      <c r="N11" s="67">
        <v>8</v>
      </c>
      <c r="O11" s="70">
        <v>6</v>
      </c>
      <c r="P11" s="67">
        <v>7</v>
      </c>
      <c r="Q11" s="70">
        <v>6</v>
      </c>
      <c r="R11" s="67">
        <v>8</v>
      </c>
      <c r="S11" s="70">
        <v>8</v>
      </c>
      <c r="T11" s="67">
        <v>9</v>
      </c>
      <c r="U11" s="70">
        <v>4</v>
      </c>
      <c r="V11" s="67">
        <v>7</v>
      </c>
    </row>
    <row r="12" spans="1:22" ht="14.25" customHeight="1" x14ac:dyDescent="0.2">
      <c r="A12" s="23">
        <v>211</v>
      </c>
      <c r="B12" s="35" t="s">
        <v>32</v>
      </c>
      <c r="C12" s="31" t="s">
        <v>33</v>
      </c>
      <c r="D12" s="31" t="s">
        <v>37</v>
      </c>
      <c r="E12" s="36" t="str">
        <f t="shared" si="0"/>
        <v>EQB-006</v>
      </c>
      <c r="F12" s="37" t="s">
        <v>38</v>
      </c>
      <c r="G12" s="28" t="s">
        <v>13</v>
      </c>
      <c r="H12" s="65" t="s">
        <v>36</v>
      </c>
      <c r="I12" s="70">
        <v>1</v>
      </c>
      <c r="J12" s="68">
        <v>6</v>
      </c>
      <c r="K12" s="70">
        <v>1</v>
      </c>
      <c r="L12" s="68">
        <v>8</v>
      </c>
      <c r="M12" s="70">
        <v>1</v>
      </c>
      <c r="N12" s="68">
        <v>8</v>
      </c>
      <c r="O12" s="70">
        <v>1</v>
      </c>
      <c r="P12" s="68">
        <v>7</v>
      </c>
      <c r="Q12" s="70">
        <v>1</v>
      </c>
      <c r="R12" s="68">
        <v>8</v>
      </c>
      <c r="S12" s="70">
        <v>1</v>
      </c>
      <c r="T12" s="68">
        <v>9</v>
      </c>
      <c r="U12" s="70">
        <v>1</v>
      </c>
      <c r="V12" s="68">
        <v>7</v>
      </c>
    </row>
    <row r="13" spans="1:22" ht="14.25" customHeight="1" x14ac:dyDescent="0.2">
      <c r="A13" s="23"/>
      <c r="B13" s="35" t="s">
        <v>32</v>
      </c>
      <c r="C13" s="31" t="s">
        <v>33</v>
      </c>
      <c r="D13" s="31" t="s">
        <v>39</v>
      </c>
      <c r="E13" s="36" t="str">
        <f t="shared" si="0"/>
        <v>EQB-008</v>
      </c>
      <c r="F13" s="37" t="s">
        <v>40</v>
      </c>
      <c r="G13" s="39" t="s">
        <v>13</v>
      </c>
      <c r="H13" s="65" t="s">
        <v>36</v>
      </c>
      <c r="I13" s="70">
        <v>1</v>
      </c>
      <c r="J13" s="68">
        <v>6</v>
      </c>
      <c r="K13" s="70">
        <v>1</v>
      </c>
      <c r="L13" s="68">
        <v>8</v>
      </c>
      <c r="M13" s="70">
        <v>1</v>
      </c>
      <c r="N13" s="68">
        <v>8</v>
      </c>
      <c r="O13" s="70">
        <v>1</v>
      </c>
      <c r="P13" s="68">
        <v>7</v>
      </c>
      <c r="Q13" s="70">
        <v>1</v>
      </c>
      <c r="R13" s="68">
        <v>8</v>
      </c>
      <c r="S13" s="70">
        <v>1</v>
      </c>
      <c r="T13" s="68">
        <v>9</v>
      </c>
      <c r="U13" s="70">
        <v>1</v>
      </c>
      <c r="V13" s="68">
        <v>7</v>
      </c>
    </row>
    <row r="14" spans="1:22" ht="14.25" customHeight="1" x14ac:dyDescent="0.2">
      <c r="A14" s="23"/>
      <c r="B14" s="35" t="s">
        <v>32</v>
      </c>
      <c r="C14" s="31" t="s">
        <v>33</v>
      </c>
      <c r="D14" s="31" t="s">
        <v>41</v>
      </c>
      <c r="E14" s="36" t="str">
        <f t="shared" si="0"/>
        <v>EQB-010</v>
      </c>
      <c r="F14" s="37" t="s">
        <v>42</v>
      </c>
      <c r="G14" s="39" t="s">
        <v>13</v>
      </c>
      <c r="H14" s="65" t="s">
        <v>36</v>
      </c>
      <c r="I14" s="70">
        <v>15</v>
      </c>
      <c r="J14" s="68">
        <v>6</v>
      </c>
      <c r="K14" s="70">
        <v>20</v>
      </c>
      <c r="L14" s="68">
        <v>8</v>
      </c>
      <c r="M14" s="70">
        <v>26</v>
      </c>
      <c r="N14" s="68">
        <v>8</v>
      </c>
      <c r="O14" s="70">
        <v>22</v>
      </c>
      <c r="P14" s="68">
        <v>7</v>
      </c>
      <c r="Q14" s="70">
        <v>22</v>
      </c>
      <c r="R14" s="68">
        <v>8</v>
      </c>
      <c r="S14" s="70">
        <v>30</v>
      </c>
      <c r="T14" s="68">
        <v>9</v>
      </c>
      <c r="U14" s="70">
        <v>13</v>
      </c>
      <c r="V14" s="68">
        <v>7</v>
      </c>
    </row>
    <row r="15" spans="1:22" ht="14.25" customHeight="1" x14ac:dyDescent="0.2">
      <c r="A15" s="23"/>
      <c r="B15" s="35" t="s">
        <v>32</v>
      </c>
      <c r="C15" s="31" t="s">
        <v>33</v>
      </c>
      <c r="D15" s="31">
        <v>13</v>
      </c>
      <c r="E15" s="36" t="str">
        <f t="shared" si="0"/>
        <v>EQB-13</v>
      </c>
      <c r="F15" s="37" t="s">
        <v>43</v>
      </c>
      <c r="G15" s="39" t="s">
        <v>13</v>
      </c>
      <c r="H15" s="65" t="s">
        <v>36</v>
      </c>
      <c r="I15" s="70">
        <v>38</v>
      </c>
      <c r="J15" s="68">
        <v>6</v>
      </c>
      <c r="K15" s="70">
        <v>61</v>
      </c>
      <c r="L15" s="68">
        <v>8</v>
      </c>
      <c r="M15" s="70">
        <v>94</v>
      </c>
      <c r="N15" s="68">
        <v>8</v>
      </c>
      <c r="O15" s="70">
        <v>76</v>
      </c>
      <c r="P15" s="68">
        <v>7</v>
      </c>
      <c r="Q15" s="70">
        <v>77</v>
      </c>
      <c r="R15" s="68">
        <v>8</v>
      </c>
      <c r="S15" s="70">
        <v>107</v>
      </c>
      <c r="T15" s="68">
        <v>9</v>
      </c>
      <c r="U15" s="70">
        <v>43</v>
      </c>
      <c r="V15" s="68">
        <v>7</v>
      </c>
    </row>
    <row r="16" spans="1:22" ht="23.25" customHeight="1" x14ac:dyDescent="0.2">
      <c r="A16" s="23">
        <v>175</v>
      </c>
      <c r="B16" s="42" t="s">
        <v>44</v>
      </c>
      <c r="C16" s="31" t="s">
        <v>45</v>
      </c>
      <c r="D16" s="32" t="s">
        <v>20</v>
      </c>
      <c r="E16" s="43" t="str">
        <f t="shared" si="0"/>
        <v>ICO-001</v>
      </c>
      <c r="F16" s="96" t="s">
        <v>46</v>
      </c>
      <c r="G16" s="39" t="s">
        <v>13</v>
      </c>
      <c r="H16" s="64" t="s">
        <v>23</v>
      </c>
      <c r="I16" s="71">
        <v>1982</v>
      </c>
      <c r="J16" s="29" t="s">
        <v>24</v>
      </c>
      <c r="K16" s="69">
        <v>2806</v>
      </c>
      <c r="L16" s="29" t="s">
        <v>24</v>
      </c>
      <c r="M16" s="71">
        <v>6267</v>
      </c>
      <c r="N16" s="29" t="s">
        <v>24</v>
      </c>
      <c r="O16" s="69">
        <v>7335</v>
      </c>
      <c r="P16" s="29" t="s">
        <v>24</v>
      </c>
      <c r="Q16" s="69">
        <v>5427</v>
      </c>
      <c r="R16" s="29" t="s">
        <v>24</v>
      </c>
      <c r="S16" s="69">
        <v>6404</v>
      </c>
      <c r="T16" s="29" t="s">
        <v>24</v>
      </c>
      <c r="U16" s="69">
        <v>3153</v>
      </c>
      <c r="V16" s="29" t="s">
        <v>24</v>
      </c>
    </row>
    <row r="17" spans="1:22" ht="24" customHeight="1" x14ac:dyDescent="0.2">
      <c r="A17" s="23">
        <v>185</v>
      </c>
      <c r="B17" s="42" t="s">
        <v>44</v>
      </c>
      <c r="C17" s="31" t="s">
        <v>45</v>
      </c>
      <c r="D17" s="32" t="s">
        <v>41</v>
      </c>
      <c r="E17" s="43" t="str">
        <f t="shared" si="0"/>
        <v>ICO-010</v>
      </c>
      <c r="F17" s="45" t="s">
        <v>47</v>
      </c>
      <c r="G17" s="39" t="s">
        <v>13</v>
      </c>
      <c r="H17" s="64" t="s">
        <v>23</v>
      </c>
      <c r="I17" s="69">
        <v>3</v>
      </c>
      <c r="J17" s="29" t="s">
        <v>24</v>
      </c>
      <c r="K17" s="69">
        <v>3</v>
      </c>
      <c r="L17" s="29" t="s">
        <v>24</v>
      </c>
      <c r="M17" s="69">
        <v>3</v>
      </c>
      <c r="N17" s="29" t="s">
        <v>24</v>
      </c>
      <c r="O17" s="69">
        <v>3</v>
      </c>
      <c r="P17" s="29" t="s">
        <v>24</v>
      </c>
      <c r="Q17" s="69">
        <v>3</v>
      </c>
      <c r="R17" s="29" t="s">
        <v>24</v>
      </c>
      <c r="S17" s="69">
        <v>3</v>
      </c>
      <c r="T17" s="29" t="s">
        <v>24</v>
      </c>
      <c r="U17" s="69">
        <v>3</v>
      </c>
      <c r="V17" s="29" t="s">
        <v>24</v>
      </c>
    </row>
    <row r="18" spans="1:22" ht="25.5" customHeight="1" x14ac:dyDescent="0.2">
      <c r="A18" s="23"/>
      <c r="B18" s="42" t="s">
        <v>44</v>
      </c>
      <c r="C18" s="31" t="s">
        <v>45</v>
      </c>
      <c r="D18" s="32" t="s">
        <v>48</v>
      </c>
      <c r="E18" s="43" t="str">
        <f t="shared" si="0"/>
        <v>ICO-012</v>
      </c>
      <c r="F18" s="44" t="s">
        <v>49</v>
      </c>
      <c r="G18" s="39" t="s">
        <v>13</v>
      </c>
      <c r="H18" s="64" t="s">
        <v>23</v>
      </c>
      <c r="I18" s="69">
        <v>3</v>
      </c>
      <c r="J18" s="29" t="s">
        <v>24</v>
      </c>
      <c r="K18" s="69">
        <v>3</v>
      </c>
      <c r="L18" s="29" t="s">
        <v>24</v>
      </c>
      <c r="M18" s="69">
        <v>3</v>
      </c>
      <c r="N18" s="29" t="s">
        <v>24</v>
      </c>
      <c r="O18" s="69">
        <v>3</v>
      </c>
      <c r="P18" s="29" t="s">
        <v>24</v>
      </c>
      <c r="Q18" s="69">
        <v>3</v>
      </c>
      <c r="R18" s="29" t="s">
        <v>24</v>
      </c>
      <c r="S18" s="69">
        <v>3</v>
      </c>
      <c r="T18" s="29" t="s">
        <v>24</v>
      </c>
      <c r="U18" s="69">
        <v>3</v>
      </c>
      <c r="V18" s="29" t="s">
        <v>24</v>
      </c>
    </row>
    <row r="19" spans="1:22" ht="14.25" customHeight="1" x14ac:dyDescent="0.2">
      <c r="A19" s="23">
        <v>1</v>
      </c>
      <c r="B19" s="40" t="s">
        <v>50</v>
      </c>
      <c r="C19" s="31" t="s">
        <v>51</v>
      </c>
      <c r="D19" s="32" t="s">
        <v>20</v>
      </c>
      <c r="E19" s="41" t="str">
        <f t="shared" si="0"/>
        <v>IDE-001</v>
      </c>
      <c r="F19" s="37" t="s">
        <v>52</v>
      </c>
      <c r="G19" s="39" t="s">
        <v>13</v>
      </c>
      <c r="H19" s="64" t="s">
        <v>23</v>
      </c>
      <c r="I19" s="69">
        <v>46</v>
      </c>
      <c r="J19" s="38" t="s">
        <v>24</v>
      </c>
      <c r="K19" s="69">
        <v>53</v>
      </c>
      <c r="L19" s="38" t="s">
        <v>24</v>
      </c>
      <c r="M19" s="69">
        <v>156</v>
      </c>
      <c r="N19" s="38" t="s">
        <v>24</v>
      </c>
      <c r="O19" s="69">
        <v>130</v>
      </c>
      <c r="P19" s="38" t="s">
        <v>24</v>
      </c>
      <c r="Q19" s="69">
        <v>131</v>
      </c>
      <c r="R19" s="38" t="s">
        <v>24</v>
      </c>
      <c r="S19" s="69">
        <v>178</v>
      </c>
      <c r="T19" s="38" t="s">
        <v>24</v>
      </c>
      <c r="U19" s="69">
        <v>78</v>
      </c>
      <c r="V19" s="38" t="s">
        <v>24</v>
      </c>
    </row>
    <row r="20" spans="1:22" ht="14.25" customHeight="1" x14ac:dyDescent="0.2">
      <c r="A20" s="23">
        <v>2</v>
      </c>
      <c r="B20" s="40" t="s">
        <v>50</v>
      </c>
      <c r="C20" s="31" t="s">
        <v>51</v>
      </c>
      <c r="D20" s="32" t="s">
        <v>25</v>
      </c>
      <c r="E20" s="41" t="str">
        <f t="shared" si="0"/>
        <v>IDE-002</v>
      </c>
      <c r="F20" s="37" t="s">
        <v>53</v>
      </c>
      <c r="G20" s="39" t="s">
        <v>13</v>
      </c>
      <c r="H20" s="64" t="s">
        <v>23</v>
      </c>
      <c r="I20" s="69">
        <v>46</v>
      </c>
      <c r="J20" s="38" t="s">
        <v>24</v>
      </c>
      <c r="K20" s="69">
        <v>53</v>
      </c>
      <c r="L20" s="38" t="s">
        <v>24</v>
      </c>
      <c r="M20" s="69">
        <v>156</v>
      </c>
      <c r="N20" s="38" t="s">
        <v>24</v>
      </c>
      <c r="O20" s="69">
        <v>130</v>
      </c>
      <c r="P20" s="38" t="s">
        <v>24</v>
      </c>
      <c r="Q20" s="69">
        <v>131</v>
      </c>
      <c r="R20" s="38" t="s">
        <v>24</v>
      </c>
      <c r="S20" s="69">
        <v>178</v>
      </c>
      <c r="T20" s="38" t="s">
        <v>24</v>
      </c>
      <c r="U20" s="69">
        <v>78</v>
      </c>
      <c r="V20" s="38" t="s">
        <v>24</v>
      </c>
    </row>
    <row r="21" spans="1:22" ht="14.25" customHeight="1" x14ac:dyDescent="0.2">
      <c r="A21" s="23">
        <v>3</v>
      </c>
      <c r="B21" s="40" t="s">
        <v>50</v>
      </c>
      <c r="C21" s="31" t="s">
        <v>51</v>
      </c>
      <c r="D21" s="32" t="s">
        <v>34</v>
      </c>
      <c r="E21" s="41" t="str">
        <f t="shared" si="0"/>
        <v>IDE-003</v>
      </c>
      <c r="F21" s="37" t="s">
        <v>54</v>
      </c>
      <c r="G21" s="39" t="s">
        <v>13</v>
      </c>
      <c r="H21" s="64" t="s">
        <v>23</v>
      </c>
      <c r="I21" s="69">
        <v>46</v>
      </c>
      <c r="J21" s="38" t="s">
        <v>24</v>
      </c>
      <c r="K21" s="69">
        <v>53</v>
      </c>
      <c r="L21" s="38" t="s">
        <v>24</v>
      </c>
      <c r="M21" s="69">
        <v>156</v>
      </c>
      <c r="N21" s="38" t="s">
        <v>24</v>
      </c>
      <c r="O21" s="69">
        <v>130</v>
      </c>
      <c r="P21" s="38" t="s">
        <v>24</v>
      </c>
      <c r="Q21" s="69">
        <v>131</v>
      </c>
      <c r="R21" s="38" t="s">
        <v>24</v>
      </c>
      <c r="S21" s="69">
        <v>178</v>
      </c>
      <c r="T21" s="38" t="s">
        <v>24</v>
      </c>
      <c r="U21" s="69">
        <v>78</v>
      </c>
      <c r="V21" s="38" t="s">
        <v>24</v>
      </c>
    </row>
    <row r="22" spans="1:22" ht="14.25" customHeight="1" x14ac:dyDescent="0.2">
      <c r="A22" s="23"/>
      <c r="B22" s="40" t="s">
        <v>50</v>
      </c>
      <c r="C22" s="31" t="s">
        <v>51</v>
      </c>
      <c r="D22" s="32" t="s">
        <v>28</v>
      </c>
      <c r="E22" s="41" t="str">
        <f t="shared" si="0"/>
        <v>IDE-004</v>
      </c>
      <c r="F22" s="37" t="s">
        <v>55</v>
      </c>
      <c r="G22" s="39" t="s">
        <v>13</v>
      </c>
      <c r="H22" s="64" t="s">
        <v>23</v>
      </c>
      <c r="I22" s="69">
        <v>23</v>
      </c>
      <c r="J22" s="29" t="s">
        <v>24</v>
      </c>
      <c r="K22" s="69">
        <v>30</v>
      </c>
      <c r="L22" s="29" t="s">
        <v>24</v>
      </c>
      <c r="M22" s="69">
        <v>102</v>
      </c>
      <c r="N22" s="29" t="s">
        <v>24</v>
      </c>
      <c r="O22" s="69">
        <v>82</v>
      </c>
      <c r="P22" s="29" t="s">
        <v>24</v>
      </c>
      <c r="Q22" s="69">
        <v>83</v>
      </c>
      <c r="R22" s="29" t="s">
        <v>24</v>
      </c>
      <c r="S22" s="69">
        <v>117</v>
      </c>
      <c r="T22" s="29" t="s">
        <v>24</v>
      </c>
      <c r="U22" s="69">
        <v>46</v>
      </c>
      <c r="V22" s="29" t="s">
        <v>24</v>
      </c>
    </row>
    <row r="23" spans="1:22" ht="14.25" customHeight="1" x14ac:dyDescent="0.2">
      <c r="A23" s="23"/>
      <c r="B23" s="35" t="s">
        <v>32</v>
      </c>
      <c r="C23" s="31" t="s">
        <v>33</v>
      </c>
      <c r="D23" s="32" t="s">
        <v>56</v>
      </c>
      <c r="E23" s="46" t="str">
        <f t="shared" si="0"/>
        <v>EQB-014</v>
      </c>
      <c r="F23" s="47" t="s">
        <v>57</v>
      </c>
      <c r="G23" s="39" t="s">
        <v>13</v>
      </c>
      <c r="H23" s="65" t="s">
        <v>36</v>
      </c>
      <c r="I23" s="70">
        <v>1</v>
      </c>
      <c r="J23" s="68">
        <v>6</v>
      </c>
      <c r="K23" s="70">
        <v>1</v>
      </c>
      <c r="L23" s="68">
        <v>8</v>
      </c>
      <c r="M23" s="70">
        <v>1</v>
      </c>
      <c r="N23" s="68">
        <v>8</v>
      </c>
      <c r="O23" s="70">
        <v>1</v>
      </c>
      <c r="P23" s="68">
        <v>7</v>
      </c>
      <c r="Q23" s="70">
        <v>1</v>
      </c>
      <c r="R23" s="68">
        <v>8</v>
      </c>
      <c r="S23" s="70">
        <v>1</v>
      </c>
      <c r="T23" s="68">
        <v>9</v>
      </c>
      <c r="U23" s="70">
        <v>1</v>
      </c>
      <c r="V23" s="68">
        <v>7</v>
      </c>
    </row>
    <row r="24" spans="1:22" ht="14.25" customHeight="1" x14ac:dyDescent="0.2">
      <c r="A24" s="23">
        <v>98</v>
      </c>
      <c r="B24" s="48" t="s">
        <v>58</v>
      </c>
      <c r="C24" s="31" t="s">
        <v>59</v>
      </c>
      <c r="D24" s="32" t="s">
        <v>20</v>
      </c>
      <c r="E24" s="49" t="str">
        <f t="shared" si="0"/>
        <v>OFI-001</v>
      </c>
      <c r="F24" s="47" t="s">
        <v>60</v>
      </c>
      <c r="G24" s="39" t="s">
        <v>13</v>
      </c>
      <c r="H24" s="64" t="s">
        <v>23</v>
      </c>
      <c r="I24" s="69">
        <v>2</v>
      </c>
      <c r="J24" s="29" t="s">
        <v>24</v>
      </c>
      <c r="K24" s="69">
        <v>2</v>
      </c>
      <c r="L24" s="29" t="s">
        <v>24</v>
      </c>
      <c r="M24" s="69">
        <v>2</v>
      </c>
      <c r="N24" s="29" t="s">
        <v>24</v>
      </c>
      <c r="O24" s="69">
        <v>2</v>
      </c>
      <c r="P24" s="29" t="s">
        <v>24</v>
      </c>
      <c r="Q24" s="69">
        <v>2</v>
      </c>
      <c r="R24" s="29" t="s">
        <v>24</v>
      </c>
      <c r="S24" s="69">
        <v>2</v>
      </c>
      <c r="T24" s="29" t="s">
        <v>24</v>
      </c>
      <c r="U24" s="69">
        <v>2</v>
      </c>
      <c r="V24" s="29" t="s">
        <v>24</v>
      </c>
    </row>
    <row r="25" spans="1:22" ht="14.25" customHeight="1" x14ac:dyDescent="0.2">
      <c r="A25" s="23">
        <v>101</v>
      </c>
      <c r="B25" s="48" t="s">
        <v>58</v>
      </c>
      <c r="C25" s="31" t="s">
        <v>59</v>
      </c>
      <c r="D25" s="32" t="s">
        <v>34</v>
      </c>
      <c r="E25" s="49" t="str">
        <f t="shared" si="0"/>
        <v>OFI-003</v>
      </c>
      <c r="F25" s="47" t="s">
        <v>61</v>
      </c>
      <c r="G25" s="39" t="s">
        <v>13</v>
      </c>
      <c r="H25" s="64" t="s">
        <v>23</v>
      </c>
      <c r="I25" s="69">
        <v>46</v>
      </c>
      <c r="J25" s="38" t="s">
        <v>24</v>
      </c>
      <c r="K25" s="69">
        <v>53</v>
      </c>
      <c r="L25" s="38" t="s">
        <v>24</v>
      </c>
      <c r="M25" s="69">
        <v>156</v>
      </c>
      <c r="N25" s="38" t="s">
        <v>24</v>
      </c>
      <c r="O25" s="69">
        <v>130</v>
      </c>
      <c r="P25" s="38" t="s">
        <v>24</v>
      </c>
      <c r="Q25" s="69">
        <v>131</v>
      </c>
      <c r="R25" s="38" t="s">
        <v>24</v>
      </c>
      <c r="S25" s="69">
        <v>178</v>
      </c>
      <c r="T25" s="38" t="s">
        <v>24</v>
      </c>
      <c r="U25" s="69">
        <v>78</v>
      </c>
      <c r="V25" s="38" t="s">
        <v>24</v>
      </c>
    </row>
    <row r="26" spans="1:22" ht="14.25" customHeight="1" x14ac:dyDescent="0.2">
      <c r="A26" s="23">
        <v>102</v>
      </c>
      <c r="B26" s="48" t="s">
        <v>58</v>
      </c>
      <c r="C26" s="31" t="s">
        <v>59</v>
      </c>
      <c r="D26" s="32" t="s">
        <v>28</v>
      </c>
      <c r="E26" s="49" t="str">
        <f t="shared" si="0"/>
        <v>OFI-004</v>
      </c>
      <c r="F26" s="47" t="s">
        <v>62</v>
      </c>
      <c r="G26" s="39" t="s">
        <v>63</v>
      </c>
      <c r="H26" s="64" t="s">
        <v>23</v>
      </c>
      <c r="I26" s="69">
        <v>3</v>
      </c>
      <c r="J26" s="29" t="s">
        <v>24</v>
      </c>
      <c r="K26" s="69">
        <v>3</v>
      </c>
      <c r="L26" s="29" t="s">
        <v>24</v>
      </c>
      <c r="M26" s="69">
        <v>3</v>
      </c>
      <c r="N26" s="29" t="s">
        <v>24</v>
      </c>
      <c r="O26" s="69">
        <v>3</v>
      </c>
      <c r="P26" s="29" t="s">
        <v>24</v>
      </c>
      <c r="Q26" s="69">
        <v>3</v>
      </c>
      <c r="R26" s="29" t="s">
        <v>24</v>
      </c>
      <c r="S26" s="69">
        <v>3</v>
      </c>
      <c r="T26" s="29" t="s">
        <v>24</v>
      </c>
      <c r="U26" s="69">
        <v>3</v>
      </c>
      <c r="V26" s="29" t="s">
        <v>24</v>
      </c>
    </row>
    <row r="27" spans="1:22" ht="14.25" customHeight="1" x14ac:dyDescent="0.2">
      <c r="A27" s="23">
        <v>103</v>
      </c>
      <c r="B27" s="48" t="s">
        <v>58</v>
      </c>
      <c r="C27" s="31" t="s">
        <v>59</v>
      </c>
      <c r="D27" s="32" t="s">
        <v>30</v>
      </c>
      <c r="E27" s="49" t="str">
        <f t="shared" si="0"/>
        <v>OFI-005</v>
      </c>
      <c r="F27" s="47" t="s">
        <v>64</v>
      </c>
      <c r="G27" s="39" t="s">
        <v>13</v>
      </c>
      <c r="H27" s="64" t="s">
        <v>23</v>
      </c>
      <c r="I27" s="69">
        <v>46</v>
      </c>
      <c r="J27" s="38" t="s">
        <v>24</v>
      </c>
      <c r="K27" s="69">
        <v>53</v>
      </c>
      <c r="L27" s="38" t="s">
        <v>24</v>
      </c>
      <c r="M27" s="69">
        <v>156</v>
      </c>
      <c r="N27" s="38" t="s">
        <v>24</v>
      </c>
      <c r="O27" s="69">
        <v>130</v>
      </c>
      <c r="P27" s="38" t="s">
        <v>24</v>
      </c>
      <c r="Q27" s="69">
        <v>131</v>
      </c>
      <c r="R27" s="38" t="s">
        <v>24</v>
      </c>
      <c r="S27" s="69">
        <v>178</v>
      </c>
      <c r="T27" s="38" t="s">
        <v>24</v>
      </c>
      <c r="U27" s="69">
        <v>78</v>
      </c>
      <c r="V27" s="38" t="s">
        <v>24</v>
      </c>
    </row>
    <row r="28" spans="1:22" ht="14.25" customHeight="1" x14ac:dyDescent="0.2">
      <c r="A28" s="23">
        <v>104</v>
      </c>
      <c r="B28" s="48" t="s">
        <v>58</v>
      </c>
      <c r="C28" s="31" t="s">
        <v>59</v>
      </c>
      <c r="D28" s="32" t="s">
        <v>37</v>
      </c>
      <c r="E28" s="49" t="str">
        <f t="shared" si="0"/>
        <v>OFI-006</v>
      </c>
      <c r="F28" s="47" t="s">
        <v>65</v>
      </c>
      <c r="G28" s="39" t="s">
        <v>13</v>
      </c>
      <c r="H28" s="64" t="s">
        <v>23</v>
      </c>
      <c r="I28" s="69">
        <v>3</v>
      </c>
      <c r="J28" s="29" t="s">
        <v>24</v>
      </c>
      <c r="K28" s="69">
        <v>3</v>
      </c>
      <c r="L28" s="29" t="s">
        <v>24</v>
      </c>
      <c r="M28" s="69">
        <v>3</v>
      </c>
      <c r="N28" s="29" t="s">
        <v>24</v>
      </c>
      <c r="O28" s="69">
        <v>3</v>
      </c>
      <c r="P28" s="29" t="s">
        <v>24</v>
      </c>
      <c r="Q28" s="69">
        <v>3</v>
      </c>
      <c r="R28" s="29" t="s">
        <v>24</v>
      </c>
      <c r="S28" s="69">
        <v>3</v>
      </c>
      <c r="T28" s="29" t="s">
        <v>24</v>
      </c>
      <c r="U28" s="69">
        <v>3</v>
      </c>
      <c r="V28" s="29" t="s">
        <v>24</v>
      </c>
    </row>
    <row r="29" spans="1:22" ht="14.25" customHeight="1" x14ac:dyDescent="0.2">
      <c r="A29" s="23">
        <v>106</v>
      </c>
      <c r="B29" s="48" t="s">
        <v>58</v>
      </c>
      <c r="C29" s="31" t="s">
        <v>59</v>
      </c>
      <c r="D29" s="32" t="s">
        <v>39</v>
      </c>
      <c r="E29" s="49" t="str">
        <f t="shared" si="0"/>
        <v>OFI-008</v>
      </c>
      <c r="F29" s="47" t="s">
        <v>66</v>
      </c>
      <c r="G29" s="39" t="s">
        <v>13</v>
      </c>
      <c r="H29" s="64" t="s">
        <v>23</v>
      </c>
      <c r="I29" s="69">
        <v>10</v>
      </c>
      <c r="J29" s="29" t="s">
        <v>24</v>
      </c>
      <c r="K29" s="69">
        <v>10</v>
      </c>
      <c r="L29" s="29" t="s">
        <v>24</v>
      </c>
      <c r="M29" s="69">
        <v>10</v>
      </c>
      <c r="N29" s="29" t="s">
        <v>24</v>
      </c>
      <c r="O29" s="69">
        <v>10</v>
      </c>
      <c r="P29" s="29" t="s">
        <v>24</v>
      </c>
      <c r="Q29" s="69">
        <v>10</v>
      </c>
      <c r="R29" s="29" t="s">
        <v>24</v>
      </c>
      <c r="S29" s="69">
        <v>10</v>
      </c>
      <c r="T29" s="29" t="s">
        <v>24</v>
      </c>
      <c r="U29" s="69">
        <v>10</v>
      </c>
      <c r="V29" s="29" t="s">
        <v>24</v>
      </c>
    </row>
    <row r="30" spans="1:22" ht="14.25" customHeight="1" x14ac:dyDescent="0.2">
      <c r="A30" s="23">
        <v>108</v>
      </c>
      <c r="B30" s="48" t="s">
        <v>58</v>
      </c>
      <c r="C30" s="31" t="s">
        <v>59</v>
      </c>
      <c r="D30" s="32" t="s">
        <v>41</v>
      </c>
      <c r="E30" s="49" t="str">
        <f t="shared" si="0"/>
        <v>OFI-010</v>
      </c>
      <c r="F30" s="47" t="s">
        <v>67</v>
      </c>
      <c r="G30" s="39" t="s">
        <v>13</v>
      </c>
      <c r="H30" s="64" t="s">
        <v>23</v>
      </c>
      <c r="I30" s="69">
        <v>10</v>
      </c>
      <c r="J30" s="29" t="s">
        <v>24</v>
      </c>
      <c r="K30" s="69">
        <v>10</v>
      </c>
      <c r="L30" s="29" t="s">
        <v>24</v>
      </c>
      <c r="M30" s="69">
        <v>10</v>
      </c>
      <c r="N30" s="29" t="s">
        <v>24</v>
      </c>
      <c r="O30" s="69">
        <v>10</v>
      </c>
      <c r="P30" s="29" t="s">
        <v>24</v>
      </c>
      <c r="Q30" s="69">
        <v>10</v>
      </c>
      <c r="R30" s="29" t="s">
        <v>24</v>
      </c>
      <c r="S30" s="69">
        <v>10</v>
      </c>
      <c r="T30" s="29" t="s">
        <v>24</v>
      </c>
      <c r="U30" s="69">
        <v>10</v>
      </c>
      <c r="V30" s="29" t="s">
        <v>24</v>
      </c>
    </row>
    <row r="31" spans="1:22" ht="14.25" customHeight="1" x14ac:dyDescent="0.2">
      <c r="A31" s="23">
        <v>110</v>
      </c>
      <c r="B31" s="48" t="s">
        <v>58</v>
      </c>
      <c r="C31" s="31" t="s">
        <v>59</v>
      </c>
      <c r="D31" s="32" t="s">
        <v>48</v>
      </c>
      <c r="E31" s="49" t="str">
        <f t="shared" si="0"/>
        <v>OFI-012</v>
      </c>
      <c r="F31" s="47" t="s">
        <v>68</v>
      </c>
      <c r="G31" s="39" t="s">
        <v>69</v>
      </c>
      <c r="H31" s="64" t="s">
        <v>23</v>
      </c>
      <c r="I31" s="69">
        <v>5</v>
      </c>
      <c r="J31" s="29" t="s">
        <v>24</v>
      </c>
      <c r="K31" s="69">
        <v>5</v>
      </c>
      <c r="L31" s="29" t="s">
        <v>24</v>
      </c>
      <c r="M31" s="69">
        <v>5</v>
      </c>
      <c r="N31" s="29" t="s">
        <v>24</v>
      </c>
      <c r="O31" s="69">
        <v>5</v>
      </c>
      <c r="P31" s="29" t="s">
        <v>24</v>
      </c>
      <c r="Q31" s="69">
        <v>5</v>
      </c>
      <c r="R31" s="29" t="s">
        <v>24</v>
      </c>
      <c r="S31" s="69">
        <v>5</v>
      </c>
      <c r="T31" s="29" t="s">
        <v>24</v>
      </c>
      <c r="U31" s="69">
        <v>5</v>
      </c>
      <c r="V31" s="29" t="s">
        <v>24</v>
      </c>
    </row>
    <row r="32" spans="1:22" ht="14.25" customHeight="1" x14ac:dyDescent="0.2">
      <c r="A32" s="23">
        <v>111</v>
      </c>
      <c r="B32" s="48" t="s">
        <v>58</v>
      </c>
      <c r="C32" s="31" t="s">
        <v>59</v>
      </c>
      <c r="D32" s="32" t="s">
        <v>70</v>
      </c>
      <c r="E32" s="49" t="str">
        <f t="shared" si="0"/>
        <v>OFI-013</v>
      </c>
      <c r="F32" s="47" t="s">
        <v>71</v>
      </c>
      <c r="G32" s="39" t="s">
        <v>72</v>
      </c>
      <c r="H32" s="64" t="s">
        <v>23</v>
      </c>
      <c r="I32" s="69">
        <v>5</v>
      </c>
      <c r="J32" s="29" t="s">
        <v>24</v>
      </c>
      <c r="K32" s="69">
        <v>5</v>
      </c>
      <c r="L32" s="29" t="s">
        <v>24</v>
      </c>
      <c r="M32" s="69">
        <v>5</v>
      </c>
      <c r="N32" s="29" t="s">
        <v>24</v>
      </c>
      <c r="O32" s="69">
        <v>5</v>
      </c>
      <c r="P32" s="29" t="s">
        <v>24</v>
      </c>
      <c r="Q32" s="69">
        <v>5</v>
      </c>
      <c r="R32" s="29" t="s">
        <v>24</v>
      </c>
      <c r="S32" s="69">
        <v>5</v>
      </c>
      <c r="T32" s="29" t="s">
        <v>24</v>
      </c>
      <c r="U32" s="69">
        <v>5</v>
      </c>
      <c r="V32" s="29" t="s">
        <v>24</v>
      </c>
    </row>
    <row r="33" spans="1:22" ht="14.25" customHeight="1" x14ac:dyDescent="0.2">
      <c r="A33" s="23">
        <v>112</v>
      </c>
      <c r="B33" s="48" t="s">
        <v>58</v>
      </c>
      <c r="C33" s="31" t="s">
        <v>59</v>
      </c>
      <c r="D33" s="32" t="s">
        <v>56</v>
      </c>
      <c r="E33" s="49" t="str">
        <f t="shared" si="0"/>
        <v>OFI-014</v>
      </c>
      <c r="F33" s="47" t="s">
        <v>73</v>
      </c>
      <c r="G33" s="39" t="s">
        <v>13</v>
      </c>
      <c r="H33" s="64" t="s">
        <v>23</v>
      </c>
      <c r="I33" s="69">
        <v>5</v>
      </c>
      <c r="J33" s="29" t="s">
        <v>24</v>
      </c>
      <c r="K33" s="69">
        <v>5</v>
      </c>
      <c r="L33" s="29" t="s">
        <v>24</v>
      </c>
      <c r="M33" s="69">
        <v>5</v>
      </c>
      <c r="N33" s="29" t="s">
        <v>24</v>
      </c>
      <c r="O33" s="69">
        <v>5</v>
      </c>
      <c r="P33" s="29" t="s">
        <v>24</v>
      </c>
      <c r="Q33" s="69">
        <v>5</v>
      </c>
      <c r="R33" s="29" t="s">
        <v>24</v>
      </c>
      <c r="S33" s="69">
        <v>5</v>
      </c>
      <c r="T33" s="29" t="s">
        <v>24</v>
      </c>
      <c r="U33" s="69">
        <v>5</v>
      </c>
      <c r="V33" s="29" t="s">
        <v>24</v>
      </c>
    </row>
    <row r="34" spans="1:22" ht="14.25" customHeight="1" x14ac:dyDescent="0.2">
      <c r="A34" s="23">
        <v>115</v>
      </c>
      <c r="B34" s="48" t="s">
        <v>58</v>
      </c>
      <c r="C34" s="31" t="s">
        <v>59</v>
      </c>
      <c r="D34" s="32" t="s">
        <v>74</v>
      </c>
      <c r="E34" s="49" t="str">
        <f t="shared" si="0"/>
        <v>OFI-017</v>
      </c>
      <c r="F34" s="97" t="s">
        <v>75</v>
      </c>
      <c r="G34" s="39" t="s">
        <v>76</v>
      </c>
      <c r="H34" s="64" t="s">
        <v>23</v>
      </c>
      <c r="I34" s="69">
        <v>5</v>
      </c>
      <c r="J34" s="29" t="s">
        <v>24</v>
      </c>
      <c r="K34" s="69">
        <v>6</v>
      </c>
      <c r="L34" s="29" t="s">
        <v>24</v>
      </c>
      <c r="M34" s="69">
        <v>21</v>
      </c>
      <c r="N34" s="29" t="s">
        <v>24</v>
      </c>
      <c r="O34" s="69">
        <v>17</v>
      </c>
      <c r="P34" s="29" t="s">
        <v>24</v>
      </c>
      <c r="Q34" s="69">
        <v>17</v>
      </c>
      <c r="R34" s="29" t="s">
        <v>24</v>
      </c>
      <c r="S34" s="69">
        <v>24</v>
      </c>
      <c r="T34" s="29" t="s">
        <v>24</v>
      </c>
      <c r="U34" s="69">
        <v>10</v>
      </c>
      <c r="V34" s="29" t="s">
        <v>24</v>
      </c>
    </row>
    <row r="35" spans="1:22" ht="14.25" customHeight="1" x14ac:dyDescent="0.2">
      <c r="A35" s="23">
        <v>117</v>
      </c>
      <c r="B35" s="48" t="s">
        <v>58</v>
      </c>
      <c r="C35" s="31" t="s">
        <v>59</v>
      </c>
      <c r="D35" s="32" t="s">
        <v>77</v>
      </c>
      <c r="E35" s="49" t="str">
        <f t="shared" si="0"/>
        <v>OFI-019</v>
      </c>
      <c r="F35" s="47" t="s">
        <v>78</v>
      </c>
      <c r="G35" s="100" t="s">
        <v>79</v>
      </c>
      <c r="H35" s="64" t="s">
        <v>23</v>
      </c>
      <c r="I35" s="69">
        <v>1</v>
      </c>
      <c r="J35" s="29" t="s">
        <v>24</v>
      </c>
      <c r="K35" s="69">
        <v>1</v>
      </c>
      <c r="L35" s="29" t="s">
        <v>24</v>
      </c>
      <c r="M35" s="69">
        <v>1</v>
      </c>
      <c r="N35" s="29" t="s">
        <v>24</v>
      </c>
      <c r="O35" s="69">
        <v>1</v>
      </c>
      <c r="P35" s="29" t="s">
        <v>24</v>
      </c>
      <c r="Q35" s="69">
        <v>1</v>
      </c>
      <c r="R35" s="29" t="s">
        <v>24</v>
      </c>
      <c r="S35" s="69">
        <v>1</v>
      </c>
      <c r="T35" s="29" t="s">
        <v>24</v>
      </c>
      <c r="U35" s="69">
        <v>1</v>
      </c>
      <c r="V35" s="29" t="s">
        <v>24</v>
      </c>
    </row>
    <row r="36" spans="1:22" ht="14.25" customHeight="1" x14ac:dyDescent="0.2">
      <c r="A36" s="23">
        <v>118</v>
      </c>
      <c r="B36" s="48" t="s">
        <v>58</v>
      </c>
      <c r="C36" s="31" t="s">
        <v>59</v>
      </c>
      <c r="D36" s="32" t="s">
        <v>80</v>
      </c>
      <c r="E36" s="49" t="str">
        <f t="shared" si="0"/>
        <v>OFI-020</v>
      </c>
      <c r="F36" s="47" t="s">
        <v>81</v>
      </c>
      <c r="G36" s="39" t="s">
        <v>82</v>
      </c>
      <c r="H36" s="64" t="s">
        <v>23</v>
      </c>
      <c r="I36" s="69">
        <v>3</v>
      </c>
      <c r="J36" s="29" t="s">
        <v>24</v>
      </c>
      <c r="K36" s="69">
        <v>3</v>
      </c>
      <c r="L36" s="29" t="s">
        <v>24</v>
      </c>
      <c r="M36" s="69">
        <v>3</v>
      </c>
      <c r="N36" s="29" t="s">
        <v>24</v>
      </c>
      <c r="O36" s="69">
        <v>3</v>
      </c>
      <c r="P36" s="29" t="s">
        <v>24</v>
      </c>
      <c r="Q36" s="69">
        <v>3</v>
      </c>
      <c r="R36" s="29" t="s">
        <v>24</v>
      </c>
      <c r="S36" s="69">
        <v>3</v>
      </c>
      <c r="T36" s="29" t="s">
        <v>24</v>
      </c>
      <c r="U36" s="69">
        <v>3</v>
      </c>
      <c r="V36" s="29" t="s">
        <v>24</v>
      </c>
    </row>
    <row r="37" spans="1:22" ht="14.25" customHeight="1" x14ac:dyDescent="0.2">
      <c r="A37" s="23">
        <v>120</v>
      </c>
      <c r="B37" s="48" t="s">
        <v>58</v>
      </c>
      <c r="C37" s="31" t="s">
        <v>59</v>
      </c>
      <c r="D37" s="32" t="s">
        <v>83</v>
      </c>
      <c r="E37" s="49" t="str">
        <f t="shared" ref="E37:E61" si="1">C37&amp;"-"&amp;D37</f>
        <v>OFI-022</v>
      </c>
      <c r="F37" s="47" t="s">
        <v>84</v>
      </c>
      <c r="G37" s="39" t="s">
        <v>85</v>
      </c>
      <c r="H37" s="64" t="s">
        <v>23</v>
      </c>
      <c r="I37" s="69">
        <v>3</v>
      </c>
      <c r="J37" s="29" t="s">
        <v>24</v>
      </c>
      <c r="K37" s="69">
        <v>3</v>
      </c>
      <c r="L37" s="29" t="s">
        <v>24</v>
      </c>
      <c r="M37" s="69">
        <v>3</v>
      </c>
      <c r="N37" s="29" t="s">
        <v>24</v>
      </c>
      <c r="O37" s="69">
        <v>3</v>
      </c>
      <c r="P37" s="29" t="s">
        <v>24</v>
      </c>
      <c r="Q37" s="69">
        <v>3</v>
      </c>
      <c r="R37" s="29" t="s">
        <v>24</v>
      </c>
      <c r="S37" s="69">
        <v>3</v>
      </c>
      <c r="T37" s="29" t="s">
        <v>24</v>
      </c>
      <c r="U37" s="69">
        <v>3</v>
      </c>
      <c r="V37" s="29" t="s">
        <v>24</v>
      </c>
    </row>
    <row r="38" spans="1:22" x14ac:dyDescent="0.2">
      <c r="A38" s="23">
        <v>121</v>
      </c>
      <c r="B38" s="48" t="s">
        <v>58</v>
      </c>
      <c r="C38" s="31" t="s">
        <v>59</v>
      </c>
      <c r="D38" s="32" t="s">
        <v>86</v>
      </c>
      <c r="E38" s="49" t="str">
        <f t="shared" si="1"/>
        <v>OFI-023</v>
      </c>
      <c r="F38" s="97" t="s">
        <v>195</v>
      </c>
      <c r="G38" s="39" t="s">
        <v>76</v>
      </c>
      <c r="H38" s="64" t="s">
        <v>23</v>
      </c>
      <c r="I38" s="69">
        <v>5</v>
      </c>
      <c r="J38" s="29" t="s">
        <v>24</v>
      </c>
      <c r="K38" s="69">
        <v>6</v>
      </c>
      <c r="L38" s="29" t="s">
        <v>24</v>
      </c>
      <c r="M38" s="69">
        <v>21</v>
      </c>
      <c r="N38" s="29" t="s">
        <v>24</v>
      </c>
      <c r="O38" s="69">
        <v>17</v>
      </c>
      <c r="P38" s="29" t="s">
        <v>24</v>
      </c>
      <c r="Q38" s="69">
        <v>17</v>
      </c>
      <c r="R38" s="29" t="s">
        <v>24</v>
      </c>
      <c r="S38" s="69">
        <v>24</v>
      </c>
      <c r="T38" s="29" t="s">
        <v>24</v>
      </c>
      <c r="U38" s="69">
        <v>10</v>
      </c>
      <c r="V38" s="29" t="s">
        <v>24</v>
      </c>
    </row>
    <row r="39" spans="1:22" ht="14.25" customHeight="1" x14ac:dyDescent="0.2">
      <c r="A39" s="23">
        <v>124</v>
      </c>
      <c r="B39" s="48" t="s">
        <v>58</v>
      </c>
      <c r="C39" s="31" t="s">
        <v>59</v>
      </c>
      <c r="D39" s="32" t="s">
        <v>88</v>
      </c>
      <c r="E39" s="49" t="str">
        <f t="shared" si="1"/>
        <v>OFI-026</v>
      </c>
      <c r="F39" s="47" t="s">
        <v>89</v>
      </c>
      <c r="G39" s="39" t="s">
        <v>76</v>
      </c>
      <c r="H39" s="64" t="s">
        <v>23</v>
      </c>
      <c r="I39" s="70">
        <v>30</v>
      </c>
      <c r="J39" s="38" t="s">
        <v>24</v>
      </c>
      <c r="K39" s="70">
        <v>30</v>
      </c>
      <c r="L39" s="38" t="s">
        <v>24</v>
      </c>
      <c r="M39" s="70">
        <v>30</v>
      </c>
      <c r="N39" s="38" t="s">
        <v>24</v>
      </c>
      <c r="O39" s="70">
        <v>30</v>
      </c>
      <c r="P39" s="38" t="s">
        <v>24</v>
      </c>
      <c r="Q39" s="70">
        <v>30</v>
      </c>
      <c r="R39" s="38" t="s">
        <v>24</v>
      </c>
      <c r="S39" s="70">
        <v>30</v>
      </c>
      <c r="T39" s="38" t="s">
        <v>24</v>
      </c>
      <c r="U39" s="70">
        <v>30</v>
      </c>
      <c r="V39" s="38" t="s">
        <v>24</v>
      </c>
    </row>
    <row r="40" spans="1:22" ht="14.25" customHeight="1" x14ac:dyDescent="0.2">
      <c r="A40" s="23">
        <v>130</v>
      </c>
      <c r="B40" s="48" t="s">
        <v>58</v>
      </c>
      <c r="C40" s="31" t="s">
        <v>59</v>
      </c>
      <c r="D40" s="32" t="s">
        <v>90</v>
      </c>
      <c r="E40" s="49" t="str">
        <f t="shared" si="1"/>
        <v>OFI-032</v>
      </c>
      <c r="F40" s="47" t="s">
        <v>91</v>
      </c>
      <c r="G40" s="39" t="s">
        <v>13</v>
      </c>
      <c r="H40" s="64" t="s">
        <v>23</v>
      </c>
      <c r="I40" s="69">
        <v>3</v>
      </c>
      <c r="J40" s="29" t="s">
        <v>24</v>
      </c>
      <c r="K40" s="69">
        <v>3</v>
      </c>
      <c r="L40" s="29" t="s">
        <v>24</v>
      </c>
      <c r="M40" s="69">
        <v>3</v>
      </c>
      <c r="N40" s="29" t="s">
        <v>24</v>
      </c>
      <c r="O40" s="69">
        <v>3</v>
      </c>
      <c r="P40" s="29" t="s">
        <v>24</v>
      </c>
      <c r="Q40" s="69">
        <v>3</v>
      </c>
      <c r="R40" s="29" t="s">
        <v>24</v>
      </c>
      <c r="S40" s="69">
        <v>3</v>
      </c>
      <c r="T40" s="29" t="s">
        <v>24</v>
      </c>
      <c r="U40" s="69">
        <v>3</v>
      </c>
      <c r="V40" s="29" t="s">
        <v>24</v>
      </c>
    </row>
    <row r="41" spans="1:22" ht="14.25" customHeight="1" x14ac:dyDescent="0.2">
      <c r="A41" s="23">
        <v>131</v>
      </c>
      <c r="B41" s="48" t="s">
        <v>58</v>
      </c>
      <c r="C41" s="31" t="s">
        <v>59</v>
      </c>
      <c r="D41" s="32" t="s">
        <v>92</v>
      </c>
      <c r="E41" s="49" t="str">
        <f t="shared" si="1"/>
        <v>OFI-033</v>
      </c>
      <c r="F41" s="47" t="s">
        <v>93</v>
      </c>
      <c r="G41" s="39" t="s">
        <v>13</v>
      </c>
      <c r="H41" s="64" t="s">
        <v>23</v>
      </c>
      <c r="I41" s="69">
        <v>2</v>
      </c>
      <c r="J41" s="29" t="s">
        <v>24</v>
      </c>
      <c r="K41" s="69">
        <v>2</v>
      </c>
      <c r="L41" s="29" t="s">
        <v>24</v>
      </c>
      <c r="M41" s="69">
        <v>2</v>
      </c>
      <c r="N41" s="29" t="s">
        <v>24</v>
      </c>
      <c r="O41" s="69">
        <v>2</v>
      </c>
      <c r="P41" s="29" t="s">
        <v>24</v>
      </c>
      <c r="Q41" s="69">
        <v>2</v>
      </c>
      <c r="R41" s="29" t="s">
        <v>24</v>
      </c>
      <c r="S41" s="69">
        <v>2</v>
      </c>
      <c r="T41" s="29" t="s">
        <v>24</v>
      </c>
      <c r="U41" s="69">
        <v>2</v>
      </c>
      <c r="V41" s="29" t="s">
        <v>24</v>
      </c>
    </row>
    <row r="42" spans="1:22" ht="14.25" customHeight="1" x14ac:dyDescent="0.2">
      <c r="A42" s="23">
        <v>136</v>
      </c>
      <c r="B42" s="48" t="s">
        <v>58</v>
      </c>
      <c r="C42" s="31" t="s">
        <v>59</v>
      </c>
      <c r="D42" s="32" t="s">
        <v>94</v>
      </c>
      <c r="E42" s="49" t="str">
        <f t="shared" si="1"/>
        <v>OFI-038</v>
      </c>
      <c r="F42" s="47" t="s">
        <v>95</v>
      </c>
      <c r="G42" s="39" t="s">
        <v>96</v>
      </c>
      <c r="H42" s="64" t="s">
        <v>23</v>
      </c>
      <c r="I42" s="69">
        <v>10</v>
      </c>
      <c r="J42" s="29" t="s">
        <v>24</v>
      </c>
      <c r="K42" s="69">
        <v>10</v>
      </c>
      <c r="L42" s="29" t="s">
        <v>24</v>
      </c>
      <c r="M42" s="69">
        <v>10</v>
      </c>
      <c r="N42" s="29" t="s">
        <v>24</v>
      </c>
      <c r="O42" s="69">
        <v>10</v>
      </c>
      <c r="P42" s="29" t="s">
        <v>24</v>
      </c>
      <c r="Q42" s="69">
        <v>10</v>
      </c>
      <c r="R42" s="29" t="s">
        <v>24</v>
      </c>
      <c r="S42" s="69">
        <v>10</v>
      </c>
      <c r="T42" s="29" t="s">
        <v>24</v>
      </c>
      <c r="U42" s="69">
        <v>10</v>
      </c>
      <c r="V42" s="29" t="s">
        <v>24</v>
      </c>
    </row>
    <row r="43" spans="1:22" ht="14.25" customHeight="1" x14ac:dyDescent="0.2">
      <c r="A43" s="23">
        <v>137</v>
      </c>
      <c r="B43" s="48" t="s">
        <v>58</v>
      </c>
      <c r="C43" s="31" t="s">
        <v>59</v>
      </c>
      <c r="D43" s="32" t="s">
        <v>97</v>
      </c>
      <c r="E43" s="49" t="str">
        <f t="shared" si="1"/>
        <v>OFI-039</v>
      </c>
      <c r="F43" s="47" t="s">
        <v>98</v>
      </c>
      <c r="G43" s="39" t="s">
        <v>96</v>
      </c>
      <c r="H43" s="64" t="s">
        <v>23</v>
      </c>
      <c r="I43" s="69">
        <v>10</v>
      </c>
      <c r="J43" s="29" t="s">
        <v>24</v>
      </c>
      <c r="K43" s="69">
        <v>10</v>
      </c>
      <c r="L43" s="29" t="s">
        <v>24</v>
      </c>
      <c r="M43" s="69">
        <v>10</v>
      </c>
      <c r="N43" s="29" t="s">
        <v>24</v>
      </c>
      <c r="O43" s="69">
        <v>10</v>
      </c>
      <c r="P43" s="29" t="s">
        <v>24</v>
      </c>
      <c r="Q43" s="69">
        <v>10</v>
      </c>
      <c r="R43" s="29" t="s">
        <v>24</v>
      </c>
      <c r="S43" s="69">
        <v>10</v>
      </c>
      <c r="T43" s="29" t="s">
        <v>24</v>
      </c>
      <c r="U43" s="69">
        <v>10</v>
      </c>
      <c r="V43" s="29" t="s">
        <v>24</v>
      </c>
    </row>
    <row r="44" spans="1:22" ht="14.25" customHeight="1" x14ac:dyDescent="0.2">
      <c r="A44" s="23">
        <v>138</v>
      </c>
      <c r="B44" s="48" t="s">
        <v>58</v>
      </c>
      <c r="C44" s="31" t="s">
        <v>59</v>
      </c>
      <c r="D44" s="32" t="s">
        <v>99</v>
      </c>
      <c r="E44" s="49" t="str">
        <f t="shared" si="1"/>
        <v>OFI-040</v>
      </c>
      <c r="F44" s="47" t="s">
        <v>100</v>
      </c>
      <c r="G44" s="39" t="s">
        <v>13</v>
      </c>
      <c r="H44" s="64" t="s">
        <v>23</v>
      </c>
      <c r="I44" s="69">
        <v>3</v>
      </c>
      <c r="J44" s="29" t="s">
        <v>24</v>
      </c>
      <c r="K44" s="69">
        <v>3</v>
      </c>
      <c r="L44" s="29" t="s">
        <v>24</v>
      </c>
      <c r="M44" s="69">
        <v>3</v>
      </c>
      <c r="N44" s="29" t="s">
        <v>24</v>
      </c>
      <c r="O44" s="69">
        <v>3</v>
      </c>
      <c r="P44" s="29" t="s">
        <v>24</v>
      </c>
      <c r="Q44" s="69">
        <v>3</v>
      </c>
      <c r="R44" s="29" t="s">
        <v>24</v>
      </c>
      <c r="S44" s="69">
        <v>3</v>
      </c>
      <c r="T44" s="29" t="s">
        <v>24</v>
      </c>
      <c r="U44" s="69">
        <v>3</v>
      </c>
      <c r="V44" s="29" t="s">
        <v>24</v>
      </c>
    </row>
    <row r="45" spans="1:22" ht="14.25" customHeight="1" x14ac:dyDescent="0.2">
      <c r="A45" s="23">
        <v>139</v>
      </c>
      <c r="B45" s="48" t="s">
        <v>58</v>
      </c>
      <c r="C45" s="31" t="s">
        <v>59</v>
      </c>
      <c r="D45" s="32" t="s">
        <v>101</v>
      </c>
      <c r="E45" s="49" t="str">
        <f t="shared" si="1"/>
        <v>OFI-041</v>
      </c>
      <c r="F45" s="47" t="s">
        <v>102</v>
      </c>
      <c r="G45" s="39" t="s">
        <v>63</v>
      </c>
      <c r="H45" s="64" t="s">
        <v>23</v>
      </c>
      <c r="I45" s="69">
        <v>2</v>
      </c>
      <c r="J45" s="29" t="s">
        <v>24</v>
      </c>
      <c r="K45" s="69">
        <v>2</v>
      </c>
      <c r="L45" s="29" t="s">
        <v>24</v>
      </c>
      <c r="M45" s="69">
        <v>2</v>
      </c>
      <c r="N45" s="29" t="s">
        <v>24</v>
      </c>
      <c r="O45" s="69">
        <v>2</v>
      </c>
      <c r="P45" s="29" t="s">
        <v>24</v>
      </c>
      <c r="Q45" s="69">
        <v>2</v>
      </c>
      <c r="R45" s="29" t="s">
        <v>24</v>
      </c>
      <c r="S45" s="69">
        <v>2</v>
      </c>
      <c r="T45" s="29" t="s">
        <v>24</v>
      </c>
      <c r="U45" s="69">
        <v>2</v>
      </c>
      <c r="V45" s="29" t="s">
        <v>24</v>
      </c>
    </row>
    <row r="46" spans="1:22" ht="14.25" customHeight="1" x14ac:dyDescent="0.2">
      <c r="A46" s="23">
        <v>140</v>
      </c>
      <c r="B46" s="48" t="s">
        <v>58</v>
      </c>
      <c r="C46" s="31" t="s">
        <v>59</v>
      </c>
      <c r="D46" s="32" t="s">
        <v>103</v>
      </c>
      <c r="E46" s="49" t="str">
        <f t="shared" si="1"/>
        <v>OFI-042</v>
      </c>
      <c r="F46" s="47" t="s">
        <v>104</v>
      </c>
      <c r="G46" s="39" t="s">
        <v>13</v>
      </c>
      <c r="H46" s="64" t="s">
        <v>23</v>
      </c>
      <c r="I46" s="69">
        <v>23</v>
      </c>
      <c r="J46" s="29" t="s">
        <v>24</v>
      </c>
      <c r="K46" s="69">
        <v>30</v>
      </c>
      <c r="L46" s="29" t="s">
        <v>24</v>
      </c>
      <c r="M46" s="69">
        <v>102</v>
      </c>
      <c r="N46" s="29" t="s">
        <v>24</v>
      </c>
      <c r="O46" s="69">
        <v>82</v>
      </c>
      <c r="P46" s="29" t="s">
        <v>24</v>
      </c>
      <c r="Q46" s="69">
        <v>83</v>
      </c>
      <c r="R46" s="29" t="s">
        <v>24</v>
      </c>
      <c r="S46" s="69">
        <v>117</v>
      </c>
      <c r="T46" s="29" t="s">
        <v>24</v>
      </c>
      <c r="U46" s="69">
        <v>46</v>
      </c>
      <c r="V46" s="29" t="s">
        <v>24</v>
      </c>
    </row>
    <row r="47" spans="1:22" ht="14.25" customHeight="1" x14ac:dyDescent="0.2">
      <c r="A47" s="23">
        <v>142</v>
      </c>
      <c r="B47" s="48" t="s">
        <v>58</v>
      </c>
      <c r="C47" s="31" t="s">
        <v>59</v>
      </c>
      <c r="D47" s="32" t="s">
        <v>105</v>
      </c>
      <c r="E47" s="49" t="str">
        <f t="shared" si="1"/>
        <v>OFI-044</v>
      </c>
      <c r="F47" s="47" t="s">
        <v>106</v>
      </c>
      <c r="G47" s="39" t="s">
        <v>13</v>
      </c>
      <c r="H47" s="64" t="s">
        <v>23</v>
      </c>
      <c r="I47" s="69">
        <v>23</v>
      </c>
      <c r="J47" s="29" t="s">
        <v>24</v>
      </c>
      <c r="K47" s="69">
        <v>30</v>
      </c>
      <c r="L47" s="29" t="s">
        <v>24</v>
      </c>
      <c r="M47" s="69">
        <v>102</v>
      </c>
      <c r="N47" s="29" t="s">
        <v>24</v>
      </c>
      <c r="O47" s="69">
        <v>82</v>
      </c>
      <c r="P47" s="29" t="s">
        <v>24</v>
      </c>
      <c r="Q47" s="69">
        <v>83</v>
      </c>
      <c r="R47" s="29" t="s">
        <v>24</v>
      </c>
      <c r="S47" s="69">
        <v>117</v>
      </c>
      <c r="T47" s="29" t="s">
        <v>24</v>
      </c>
      <c r="U47" s="69">
        <v>46</v>
      </c>
      <c r="V47" s="29" t="s">
        <v>24</v>
      </c>
    </row>
    <row r="48" spans="1:22" ht="14.25" customHeight="1" x14ac:dyDescent="0.2">
      <c r="A48" s="23">
        <v>143</v>
      </c>
      <c r="B48" s="48" t="s">
        <v>58</v>
      </c>
      <c r="C48" s="31" t="s">
        <v>59</v>
      </c>
      <c r="D48" s="32" t="s">
        <v>107</v>
      </c>
      <c r="E48" s="49" t="str">
        <f t="shared" si="1"/>
        <v>OFI-045</v>
      </c>
      <c r="F48" s="47" t="s">
        <v>108</v>
      </c>
      <c r="G48" s="39" t="s">
        <v>13</v>
      </c>
      <c r="H48" s="64" t="s">
        <v>23</v>
      </c>
      <c r="I48" s="69">
        <v>3</v>
      </c>
      <c r="J48" s="29" t="s">
        <v>24</v>
      </c>
      <c r="K48" s="69">
        <v>3</v>
      </c>
      <c r="L48" s="29" t="s">
        <v>24</v>
      </c>
      <c r="M48" s="69">
        <v>3</v>
      </c>
      <c r="N48" s="29" t="s">
        <v>24</v>
      </c>
      <c r="O48" s="69">
        <v>3</v>
      </c>
      <c r="P48" s="29" t="s">
        <v>24</v>
      </c>
      <c r="Q48" s="69">
        <v>3</v>
      </c>
      <c r="R48" s="29" t="s">
        <v>24</v>
      </c>
      <c r="S48" s="69">
        <v>3</v>
      </c>
      <c r="T48" s="29" t="s">
        <v>24</v>
      </c>
      <c r="U48" s="69">
        <v>3</v>
      </c>
      <c r="V48" s="29" t="s">
        <v>24</v>
      </c>
    </row>
    <row r="49" spans="1:22" ht="14.25" customHeight="1" x14ac:dyDescent="0.2">
      <c r="A49" s="23"/>
      <c r="B49" s="48" t="s">
        <v>58</v>
      </c>
      <c r="C49" s="31" t="s">
        <v>59</v>
      </c>
      <c r="D49" s="32" t="s">
        <v>109</v>
      </c>
      <c r="E49" s="49" t="str">
        <f t="shared" si="1"/>
        <v>OFI-050</v>
      </c>
      <c r="F49" s="72" t="s">
        <v>110</v>
      </c>
      <c r="G49" s="39" t="s">
        <v>13</v>
      </c>
      <c r="H49" s="64" t="s">
        <v>23</v>
      </c>
      <c r="I49" s="69">
        <v>5</v>
      </c>
      <c r="J49" s="29" t="s">
        <v>24</v>
      </c>
      <c r="K49" s="69">
        <v>5</v>
      </c>
      <c r="L49" s="29" t="s">
        <v>24</v>
      </c>
      <c r="M49" s="69">
        <v>5</v>
      </c>
      <c r="N49" s="29" t="s">
        <v>24</v>
      </c>
      <c r="O49" s="69">
        <v>5</v>
      </c>
      <c r="P49" s="29" t="s">
        <v>24</v>
      </c>
      <c r="Q49" s="69">
        <v>5</v>
      </c>
      <c r="R49" s="29" t="s">
        <v>24</v>
      </c>
      <c r="S49" s="69">
        <v>5</v>
      </c>
      <c r="T49" s="29" t="s">
        <v>24</v>
      </c>
      <c r="U49" s="69">
        <v>5</v>
      </c>
      <c r="V49" s="29" t="s">
        <v>24</v>
      </c>
    </row>
    <row r="50" spans="1:22" ht="14.25" customHeight="1" x14ac:dyDescent="0.2">
      <c r="A50" s="23"/>
      <c r="B50" s="48" t="s">
        <v>58</v>
      </c>
      <c r="C50" s="31" t="s">
        <v>59</v>
      </c>
      <c r="D50" s="32" t="s">
        <v>111</v>
      </c>
      <c r="E50" s="49" t="str">
        <f t="shared" si="1"/>
        <v>OFI-052</v>
      </c>
      <c r="F50" s="72" t="s">
        <v>112</v>
      </c>
      <c r="G50" s="39" t="s">
        <v>13</v>
      </c>
      <c r="H50" s="64" t="s">
        <v>23</v>
      </c>
      <c r="I50" s="69">
        <v>3</v>
      </c>
      <c r="J50" s="29" t="s">
        <v>24</v>
      </c>
      <c r="K50" s="69">
        <v>3</v>
      </c>
      <c r="L50" s="29" t="s">
        <v>24</v>
      </c>
      <c r="M50" s="69">
        <v>3</v>
      </c>
      <c r="N50" s="29" t="s">
        <v>24</v>
      </c>
      <c r="O50" s="69">
        <v>3</v>
      </c>
      <c r="P50" s="29" t="s">
        <v>24</v>
      </c>
      <c r="Q50" s="69">
        <v>3</v>
      </c>
      <c r="R50" s="29" t="s">
        <v>24</v>
      </c>
      <c r="S50" s="69">
        <v>3</v>
      </c>
      <c r="T50" s="29" t="s">
        <v>24</v>
      </c>
      <c r="U50" s="69">
        <v>3</v>
      </c>
      <c r="V50" s="29" t="s">
        <v>24</v>
      </c>
    </row>
    <row r="51" spans="1:22" ht="14.25" customHeight="1" x14ac:dyDescent="0.2">
      <c r="A51" s="23"/>
      <c r="B51" s="48" t="s">
        <v>58</v>
      </c>
      <c r="C51" s="31" t="s">
        <v>59</v>
      </c>
      <c r="D51" s="32" t="s">
        <v>113</v>
      </c>
      <c r="E51" s="49" t="str">
        <f t="shared" si="1"/>
        <v>OFI-055</v>
      </c>
      <c r="F51" s="72" t="s">
        <v>114</v>
      </c>
      <c r="G51" s="39" t="s">
        <v>13</v>
      </c>
      <c r="H51" s="64" t="s">
        <v>23</v>
      </c>
      <c r="I51" s="69">
        <v>3</v>
      </c>
      <c r="J51" s="29" t="s">
        <v>24</v>
      </c>
      <c r="K51" s="69">
        <v>3</v>
      </c>
      <c r="L51" s="29" t="s">
        <v>24</v>
      </c>
      <c r="M51" s="69">
        <v>3</v>
      </c>
      <c r="N51" s="29" t="s">
        <v>24</v>
      </c>
      <c r="O51" s="69">
        <v>3</v>
      </c>
      <c r="P51" s="29" t="s">
        <v>24</v>
      </c>
      <c r="Q51" s="69">
        <v>3</v>
      </c>
      <c r="R51" s="29" t="s">
        <v>24</v>
      </c>
      <c r="S51" s="69">
        <v>3</v>
      </c>
      <c r="T51" s="29" t="s">
        <v>24</v>
      </c>
      <c r="U51" s="69">
        <v>3</v>
      </c>
      <c r="V51" s="29" t="s">
        <v>24</v>
      </c>
    </row>
    <row r="52" spans="1:22" ht="14.25" customHeight="1" x14ac:dyDescent="0.2">
      <c r="A52" s="23"/>
      <c r="B52" s="48" t="s">
        <v>58</v>
      </c>
      <c r="C52" s="31" t="s">
        <v>59</v>
      </c>
      <c r="D52" s="32" t="s">
        <v>115</v>
      </c>
      <c r="E52" s="49" t="str">
        <f t="shared" si="1"/>
        <v>OFI-063</v>
      </c>
      <c r="F52" s="47" t="s">
        <v>116</v>
      </c>
      <c r="G52" s="39" t="s">
        <v>13</v>
      </c>
      <c r="H52" s="64" t="s">
        <v>23</v>
      </c>
      <c r="I52" s="70">
        <v>50</v>
      </c>
      <c r="J52" s="38" t="s">
        <v>24</v>
      </c>
      <c r="K52" s="70">
        <v>50</v>
      </c>
      <c r="L52" s="38" t="s">
        <v>24</v>
      </c>
      <c r="M52" s="70">
        <v>50</v>
      </c>
      <c r="N52" s="38" t="s">
        <v>24</v>
      </c>
      <c r="O52" s="70">
        <v>50</v>
      </c>
      <c r="P52" s="38" t="s">
        <v>24</v>
      </c>
      <c r="Q52" s="70">
        <v>50</v>
      </c>
      <c r="R52" s="38" t="s">
        <v>24</v>
      </c>
      <c r="S52" s="70">
        <v>50</v>
      </c>
      <c r="T52" s="38" t="s">
        <v>24</v>
      </c>
      <c r="U52" s="70">
        <v>50</v>
      </c>
      <c r="V52" s="38" t="s">
        <v>24</v>
      </c>
    </row>
    <row r="53" spans="1:22" ht="14.25" customHeight="1" x14ac:dyDescent="0.2">
      <c r="A53" s="23"/>
      <c r="B53" s="50" t="s">
        <v>117</v>
      </c>
      <c r="C53" s="51" t="s">
        <v>118</v>
      </c>
      <c r="D53" s="52" t="s">
        <v>20</v>
      </c>
      <c r="E53" s="53" t="str">
        <f t="shared" si="1"/>
        <v>OPE-001</v>
      </c>
      <c r="F53" s="73" t="s">
        <v>119</v>
      </c>
      <c r="G53" s="39" t="s">
        <v>13</v>
      </c>
      <c r="H53" s="64" t="s">
        <v>23</v>
      </c>
      <c r="I53" s="69">
        <v>10</v>
      </c>
      <c r="J53" s="29" t="s">
        <v>24</v>
      </c>
      <c r="K53" s="69">
        <v>10</v>
      </c>
      <c r="L53" s="29" t="s">
        <v>24</v>
      </c>
      <c r="M53" s="69">
        <v>10</v>
      </c>
      <c r="N53" s="29" t="s">
        <v>24</v>
      </c>
      <c r="O53" s="69">
        <v>10</v>
      </c>
      <c r="P53" s="29" t="s">
        <v>24</v>
      </c>
      <c r="Q53" s="69">
        <v>10</v>
      </c>
      <c r="R53" s="29" t="s">
        <v>24</v>
      </c>
      <c r="S53" s="69">
        <v>10</v>
      </c>
      <c r="T53" s="29" t="s">
        <v>24</v>
      </c>
      <c r="U53" s="69">
        <v>10</v>
      </c>
      <c r="V53" s="29" t="s">
        <v>24</v>
      </c>
    </row>
    <row r="54" spans="1:22" ht="14.25" customHeight="1" x14ac:dyDescent="0.2">
      <c r="A54" s="23"/>
      <c r="B54" s="54" t="s">
        <v>120</v>
      </c>
      <c r="C54" s="31" t="s">
        <v>121</v>
      </c>
      <c r="D54" s="32" t="s">
        <v>30</v>
      </c>
      <c r="E54" s="55" t="str">
        <f t="shared" si="1"/>
        <v>REF-005</v>
      </c>
      <c r="F54" s="96" t="s">
        <v>122</v>
      </c>
      <c r="G54" s="39" t="s">
        <v>13</v>
      </c>
      <c r="H54" s="64" t="s">
        <v>23</v>
      </c>
      <c r="I54" s="69">
        <v>2643</v>
      </c>
      <c r="J54" s="29" t="s">
        <v>24</v>
      </c>
      <c r="K54" s="69">
        <v>3742</v>
      </c>
      <c r="L54" s="29" t="s">
        <v>24</v>
      </c>
      <c r="M54" s="69">
        <v>10445</v>
      </c>
      <c r="N54" s="29" t="s">
        <v>24</v>
      </c>
      <c r="O54" s="69">
        <v>12226</v>
      </c>
      <c r="P54" s="29" t="s">
        <v>24</v>
      </c>
      <c r="Q54" s="69">
        <v>9045</v>
      </c>
      <c r="R54" s="29" t="s">
        <v>24</v>
      </c>
      <c r="S54" s="69">
        <v>10674</v>
      </c>
      <c r="T54" s="29" t="s">
        <v>24</v>
      </c>
      <c r="U54" s="69">
        <v>5255</v>
      </c>
      <c r="V54" s="29" t="s">
        <v>24</v>
      </c>
    </row>
    <row r="55" spans="1:22" ht="21.75" customHeight="1" x14ac:dyDescent="0.2">
      <c r="A55" s="23"/>
      <c r="B55" s="63" t="s">
        <v>123</v>
      </c>
      <c r="C55" s="31" t="s">
        <v>124</v>
      </c>
      <c r="D55" s="32" t="s">
        <v>25</v>
      </c>
      <c r="E55" s="75" t="str">
        <f t="shared" si="1"/>
        <v>SCO-002</v>
      </c>
      <c r="F55" s="96" t="s">
        <v>125</v>
      </c>
      <c r="G55" s="39" t="s">
        <v>126</v>
      </c>
      <c r="H55" s="66" t="s">
        <v>127</v>
      </c>
      <c r="I55" s="69">
        <v>20</v>
      </c>
      <c r="J55" s="29" t="s">
        <v>24</v>
      </c>
      <c r="K55" s="69">
        <v>10</v>
      </c>
      <c r="L55" s="29" t="s">
        <v>24</v>
      </c>
      <c r="M55" s="69">
        <v>68</v>
      </c>
      <c r="N55" s="29" t="s">
        <v>24</v>
      </c>
      <c r="O55" s="69">
        <v>65</v>
      </c>
      <c r="P55" s="29" t="s">
        <v>24</v>
      </c>
      <c r="Q55" s="69">
        <v>54</v>
      </c>
      <c r="R55" s="29" t="s">
        <v>24</v>
      </c>
      <c r="S55" s="69">
        <v>61</v>
      </c>
      <c r="T55" s="29" t="s">
        <v>24</v>
      </c>
      <c r="U55" s="69">
        <v>28</v>
      </c>
      <c r="V55" s="29" t="s">
        <v>24</v>
      </c>
    </row>
    <row r="56" spans="1:22" ht="36" customHeight="1" x14ac:dyDescent="0.2">
      <c r="A56" s="23"/>
      <c r="B56" s="63" t="s">
        <v>123</v>
      </c>
      <c r="C56" s="31" t="s">
        <v>124</v>
      </c>
      <c r="D56" s="32" t="s">
        <v>28</v>
      </c>
      <c r="E56" s="75" t="str">
        <f t="shared" si="1"/>
        <v>SCO-004</v>
      </c>
      <c r="F56" s="45" t="s">
        <v>128</v>
      </c>
      <c r="G56" s="39" t="s">
        <v>13</v>
      </c>
      <c r="H56" s="66" t="s">
        <v>127</v>
      </c>
      <c r="I56" s="70">
        <v>28</v>
      </c>
      <c r="J56" s="38" t="s">
        <v>24</v>
      </c>
      <c r="K56" s="70">
        <v>28</v>
      </c>
      <c r="L56" s="38" t="s">
        <v>24</v>
      </c>
      <c r="M56" s="70">
        <v>40</v>
      </c>
      <c r="N56" s="38" t="s">
        <v>24</v>
      </c>
      <c r="O56" s="70">
        <v>36</v>
      </c>
      <c r="P56" s="38" t="s">
        <v>24</v>
      </c>
      <c r="Q56" s="70">
        <v>40</v>
      </c>
      <c r="R56" s="38" t="s">
        <v>24</v>
      </c>
      <c r="S56" s="70">
        <v>44</v>
      </c>
      <c r="T56" s="38" t="s">
        <v>24</v>
      </c>
      <c r="U56" s="70">
        <v>32</v>
      </c>
      <c r="V56" s="38" t="s">
        <v>24</v>
      </c>
    </row>
    <row r="57" spans="1:22" ht="14.25" customHeight="1" x14ac:dyDescent="0.2">
      <c r="A57" s="23"/>
      <c r="B57" s="56" t="s">
        <v>129</v>
      </c>
      <c r="C57" s="31" t="s">
        <v>130</v>
      </c>
      <c r="D57" s="32" t="s">
        <v>25</v>
      </c>
      <c r="E57" s="57" t="str">
        <f t="shared" si="1"/>
        <v>TEC-002</v>
      </c>
      <c r="F57" s="44" t="s">
        <v>131</v>
      </c>
      <c r="G57" s="39" t="s">
        <v>13</v>
      </c>
      <c r="H57" s="65" t="s">
        <v>36</v>
      </c>
      <c r="I57" s="70">
        <v>27</v>
      </c>
      <c r="J57" s="68">
        <v>6</v>
      </c>
      <c r="K57" s="70">
        <v>44</v>
      </c>
      <c r="L57" s="68">
        <v>8</v>
      </c>
      <c r="M57" s="70">
        <v>68</v>
      </c>
      <c r="N57" s="68">
        <v>8</v>
      </c>
      <c r="O57" s="70">
        <v>54</v>
      </c>
      <c r="P57" s="68">
        <v>7</v>
      </c>
      <c r="Q57" s="70">
        <v>55</v>
      </c>
      <c r="R57" s="68">
        <v>8</v>
      </c>
      <c r="S57" s="70">
        <v>77</v>
      </c>
      <c r="T57" s="68">
        <v>9</v>
      </c>
      <c r="U57" s="70">
        <v>30</v>
      </c>
      <c r="V57" s="68">
        <v>7</v>
      </c>
    </row>
    <row r="58" spans="1:22" ht="14.25" customHeight="1" x14ac:dyDescent="0.2">
      <c r="A58" s="23"/>
      <c r="B58" s="56" t="s">
        <v>129</v>
      </c>
      <c r="C58" s="31" t="s">
        <v>130</v>
      </c>
      <c r="D58" s="32" t="s">
        <v>34</v>
      </c>
      <c r="E58" s="57" t="str">
        <f t="shared" si="1"/>
        <v>TEC-003</v>
      </c>
      <c r="F58" s="44" t="s">
        <v>132</v>
      </c>
      <c r="G58" s="39" t="s">
        <v>13</v>
      </c>
      <c r="H58" s="65" t="s">
        <v>36</v>
      </c>
      <c r="I58" s="70">
        <v>2</v>
      </c>
      <c r="J58" s="68">
        <v>6</v>
      </c>
      <c r="K58" s="70">
        <v>2</v>
      </c>
      <c r="L58" s="68">
        <v>8</v>
      </c>
      <c r="M58" s="70">
        <v>7</v>
      </c>
      <c r="N58" s="68">
        <v>8</v>
      </c>
      <c r="O58" s="70">
        <v>6</v>
      </c>
      <c r="P58" s="68">
        <v>7</v>
      </c>
      <c r="Q58" s="70">
        <v>6</v>
      </c>
      <c r="R58" s="68">
        <v>8</v>
      </c>
      <c r="S58" s="70">
        <v>8</v>
      </c>
      <c r="T58" s="68">
        <v>9</v>
      </c>
      <c r="U58" s="70">
        <v>3</v>
      </c>
      <c r="V58" s="68">
        <v>7</v>
      </c>
    </row>
    <row r="59" spans="1:22" ht="22.5" customHeight="1" x14ac:dyDescent="0.2">
      <c r="A59" s="23"/>
      <c r="B59" s="56" t="s">
        <v>129</v>
      </c>
      <c r="C59" s="58" t="s">
        <v>130</v>
      </c>
      <c r="D59" s="32" t="s">
        <v>133</v>
      </c>
      <c r="E59" s="57" t="str">
        <f t="shared" si="1"/>
        <v>TEC-009</v>
      </c>
      <c r="F59" s="74" t="s">
        <v>134</v>
      </c>
      <c r="G59" s="39" t="s">
        <v>13</v>
      </c>
      <c r="H59" s="65" t="s">
        <v>36</v>
      </c>
      <c r="I59" s="70">
        <v>1</v>
      </c>
      <c r="J59" s="68">
        <v>6</v>
      </c>
      <c r="K59" s="70">
        <v>1</v>
      </c>
      <c r="L59" s="68">
        <v>8</v>
      </c>
      <c r="M59" s="70">
        <v>1</v>
      </c>
      <c r="N59" s="68">
        <v>8</v>
      </c>
      <c r="O59" s="70">
        <v>1</v>
      </c>
      <c r="P59" s="68">
        <v>7</v>
      </c>
      <c r="Q59" s="70">
        <v>1</v>
      </c>
      <c r="R59" s="68">
        <v>8</v>
      </c>
      <c r="S59" s="70">
        <v>1</v>
      </c>
      <c r="T59" s="68">
        <v>9</v>
      </c>
      <c r="U59" s="70">
        <v>1</v>
      </c>
      <c r="V59" s="68">
        <v>7</v>
      </c>
    </row>
    <row r="60" spans="1:22" ht="14.25" customHeight="1" x14ac:dyDescent="0.2">
      <c r="A60" s="23"/>
      <c r="B60" s="56" t="s">
        <v>129</v>
      </c>
      <c r="C60" s="59" t="s">
        <v>130</v>
      </c>
      <c r="D60" s="60" t="s">
        <v>48</v>
      </c>
      <c r="E60" s="61" t="str">
        <f t="shared" si="1"/>
        <v>TEC-012</v>
      </c>
      <c r="F60" s="37" t="s">
        <v>135</v>
      </c>
      <c r="G60" s="39" t="s">
        <v>13</v>
      </c>
      <c r="H60" s="65" t="s">
        <v>36</v>
      </c>
      <c r="I60" s="69">
        <v>15</v>
      </c>
      <c r="J60" s="68">
        <v>6</v>
      </c>
      <c r="K60" s="69">
        <v>20</v>
      </c>
      <c r="L60" s="68">
        <v>8</v>
      </c>
      <c r="M60" s="69">
        <v>68</v>
      </c>
      <c r="N60" s="68">
        <v>8</v>
      </c>
      <c r="O60" s="69">
        <v>54</v>
      </c>
      <c r="P60" s="68">
        <v>7</v>
      </c>
      <c r="Q60" s="69">
        <v>55</v>
      </c>
      <c r="R60" s="68">
        <v>8</v>
      </c>
      <c r="S60" s="69">
        <v>77</v>
      </c>
      <c r="T60" s="68">
        <v>9</v>
      </c>
      <c r="U60" s="69">
        <v>30</v>
      </c>
      <c r="V60" s="68">
        <v>7</v>
      </c>
    </row>
    <row r="61" spans="1:22" ht="14.25" customHeight="1" x14ac:dyDescent="0.2">
      <c r="A61" s="23"/>
      <c r="B61" s="56" t="s">
        <v>129</v>
      </c>
      <c r="C61" s="31" t="s">
        <v>130</v>
      </c>
      <c r="D61" s="32" t="s">
        <v>136</v>
      </c>
      <c r="E61" s="57" t="str">
        <f t="shared" si="1"/>
        <v>TEC-016</v>
      </c>
      <c r="F61" s="44" t="s">
        <v>137</v>
      </c>
      <c r="G61" s="39" t="s">
        <v>13</v>
      </c>
      <c r="H61" s="65" t="s">
        <v>36</v>
      </c>
      <c r="I61" s="70">
        <v>1</v>
      </c>
      <c r="J61" s="68">
        <v>6</v>
      </c>
      <c r="K61" s="70">
        <v>1</v>
      </c>
      <c r="L61" s="68">
        <v>8</v>
      </c>
      <c r="M61" s="70">
        <v>1</v>
      </c>
      <c r="N61" s="68">
        <v>8</v>
      </c>
      <c r="O61" s="70">
        <v>1</v>
      </c>
      <c r="P61" s="68">
        <v>7</v>
      </c>
      <c r="Q61" s="70">
        <v>1</v>
      </c>
      <c r="R61" s="68">
        <v>8</v>
      </c>
      <c r="S61" s="70">
        <v>1</v>
      </c>
      <c r="T61" s="68">
        <v>9</v>
      </c>
      <c r="U61" s="70">
        <v>1</v>
      </c>
      <c r="V61" s="68">
        <v>7</v>
      </c>
    </row>
  </sheetData>
  <sheetProtection algorithmName="SHA-512" hashValue="2hV07tC1XWt3IFCM92MY8zg70Bng6+IAMoNYVI3aPEFqXnAtV2NYKiSNhR728uUr67QRW8C0wYIsoFpfCVKMEQ==" saltValue="usbOxfT3uxS7iaEwGBPrmQ==" spinCount="100000" sheet="1" objects="1" scenarios="1" pivotTables="0"/>
  <autoFilter ref="B6:V61" xr:uid="{58EEA6E6-6544-4F69-945C-FA7FD8499DF7}">
    <filterColumn colId="1" showButton="0"/>
    <filterColumn colId="2" showButton="0"/>
  </autoFilter>
  <mergeCells count="15">
    <mergeCell ref="C6:E6"/>
    <mergeCell ref="U4:V4"/>
    <mergeCell ref="I5:J5"/>
    <mergeCell ref="K5:L5"/>
    <mergeCell ref="O5:P5"/>
    <mergeCell ref="Q5:R5"/>
    <mergeCell ref="S5:T5"/>
    <mergeCell ref="U5:V5"/>
    <mergeCell ref="I4:J4"/>
    <mergeCell ref="K4:L4"/>
    <mergeCell ref="M4:N4"/>
    <mergeCell ref="O4:P4"/>
    <mergeCell ref="Q4:R4"/>
    <mergeCell ref="S4:T4"/>
    <mergeCell ref="M5:N5"/>
  </mergeCells>
  <conditionalFormatting sqref="G7:G61">
    <cfRule type="cellIs" dxfId="11" priority="1" operator="equal">
      <formula>4</formula>
    </cfRule>
    <cfRule type="cellIs" dxfId="10" priority="2" operator="equal">
      <formula>3</formula>
    </cfRule>
    <cfRule type="cellIs" dxfId="9" priority="3" operator="equal">
      <formula>2</formula>
    </cfRule>
    <cfRule type="cellIs" dxfId="8" priority="4" operator="equal">
      <formula>1</formula>
    </cfRule>
  </conditionalFormatting>
  <dataValidations count="3">
    <dataValidation type="list" allowBlank="1" showInputMessage="1" showErrorMessage="1" sqref="C7:C8 C57 C11:C55 C59:C61" xr:uid="{8AE94531-FDAA-4E4E-8AD6-CD5E5C76CDAE}">
      <formula1>#REF!</formula1>
    </dataValidation>
    <dataValidation type="list" allowBlank="1" showInputMessage="1" showErrorMessage="1" sqref="C9:C10" xr:uid="{FE8929DA-B202-2246-AECD-24A9D43083B4}">
      <formula1>$O$21:$O$40</formula1>
    </dataValidation>
    <dataValidation type="list" allowBlank="1" showInputMessage="1" showErrorMessage="1" sqref="C56 C58" xr:uid="{D92611A4-144D-104C-9982-F29FD4AC8B1F}">
      <formula1>$O$23:$O$42</formula1>
    </dataValidation>
  </dataValidations>
  <pageMargins left="0.25" right="0.25" top="0.75" bottom="0.75" header="0.3" footer="0.3"/>
  <pageSetup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F7AEA-921D-49CA-B861-6C4FAB0F0124}">
  <sheetPr>
    <pageSetUpPr fitToPage="1"/>
  </sheetPr>
  <dimension ref="B3:I64"/>
  <sheetViews>
    <sheetView showGridLines="0" tabSelected="1" topLeftCell="A5" zoomScale="80" zoomScaleNormal="80" workbookViewId="0">
      <selection activeCell="F10" sqref="F10"/>
    </sheetView>
  </sheetViews>
  <sheetFormatPr baseColWidth="10" defaultColWidth="9.140625" defaultRowHeight="14.25" x14ac:dyDescent="0.2"/>
  <cols>
    <col min="1" max="1" width="9.140625" style="1"/>
    <col min="2" max="2" width="45.85546875" style="1" bestFit="1" customWidth="1"/>
    <col min="3" max="3" width="16.5703125" style="1" customWidth="1"/>
    <col min="4" max="4" width="9.140625" style="1"/>
    <col min="5" max="5" width="15.140625" style="3" bestFit="1" customWidth="1"/>
    <col min="6" max="6" width="70.140625" style="1" bestFit="1" customWidth="1"/>
    <col min="7" max="7" width="20.28515625" style="5" customWidth="1"/>
    <col min="8" max="8" width="100" style="78" customWidth="1"/>
    <col min="9" max="9" width="16.85546875" style="5" customWidth="1"/>
    <col min="10" max="16384" width="9.140625" style="1"/>
  </cols>
  <sheetData>
    <row r="3" spans="2:9" x14ac:dyDescent="0.2">
      <c r="C3" s="5"/>
      <c r="D3" s="2"/>
      <c r="E3" s="2"/>
      <c r="G3" s="77"/>
    </row>
    <row r="4" spans="2:9" ht="27.75" x14ac:dyDescent="0.2">
      <c r="C4" s="99" t="s">
        <v>200</v>
      </c>
      <c r="D4" s="2"/>
      <c r="E4" s="2"/>
      <c r="G4" s="77"/>
    </row>
    <row r="5" spans="2:9" ht="27.75" x14ac:dyDescent="0.2">
      <c r="C5" s="99" t="s">
        <v>198</v>
      </c>
      <c r="D5" s="2"/>
      <c r="E5" s="2"/>
      <c r="G5" s="77"/>
    </row>
    <row r="6" spans="2:9" x14ac:dyDescent="0.2">
      <c r="C6" s="5"/>
      <c r="D6" s="2"/>
      <c r="E6" s="2"/>
      <c r="G6" s="77"/>
    </row>
    <row r="7" spans="2:9" x14ac:dyDescent="0.2">
      <c r="C7" s="5"/>
      <c r="D7" s="2"/>
      <c r="E7" s="2"/>
      <c r="G7" s="77"/>
    </row>
    <row r="8" spans="2:9" ht="38.25" customHeight="1" x14ac:dyDescent="0.2">
      <c r="B8" s="128" t="s">
        <v>10</v>
      </c>
      <c r="C8" s="128" t="s">
        <v>11</v>
      </c>
      <c r="D8" s="128"/>
      <c r="E8" s="128"/>
      <c r="F8" s="128" t="s">
        <v>12</v>
      </c>
      <c r="G8" s="127" t="s">
        <v>13</v>
      </c>
      <c r="H8" s="128" t="s">
        <v>199</v>
      </c>
      <c r="I8" s="127" t="s">
        <v>138</v>
      </c>
    </row>
    <row r="9" spans="2:9" ht="27" customHeight="1" x14ac:dyDescent="0.2">
      <c r="B9" s="128"/>
      <c r="C9" s="80" t="s">
        <v>139</v>
      </c>
      <c r="D9" s="80" t="s">
        <v>140</v>
      </c>
      <c r="E9" s="80" t="s">
        <v>141</v>
      </c>
      <c r="F9" s="128"/>
      <c r="G9" s="127"/>
      <c r="H9" s="128"/>
      <c r="I9" s="127"/>
    </row>
    <row r="10" spans="2:9" ht="299.25" x14ac:dyDescent="0.2">
      <c r="B10" s="81" t="s">
        <v>50</v>
      </c>
      <c r="C10" s="101" t="s">
        <v>51</v>
      </c>
      <c r="D10" s="102" t="s">
        <v>20</v>
      </c>
      <c r="E10" s="103" t="str">
        <f t="shared" ref="E10:E30" si="0">C10&amp;"-"&amp;D10</f>
        <v>IDE-001</v>
      </c>
      <c r="F10" s="104" t="s">
        <v>52</v>
      </c>
      <c r="G10" s="105" t="s">
        <v>13</v>
      </c>
      <c r="H10" s="79" t="s">
        <v>142</v>
      </c>
      <c r="I10" s="83" t="s">
        <v>143</v>
      </c>
    </row>
    <row r="11" spans="2:9" ht="213.75" x14ac:dyDescent="0.2">
      <c r="B11" s="81" t="s">
        <v>50</v>
      </c>
      <c r="C11" s="101" t="s">
        <v>51</v>
      </c>
      <c r="D11" s="102" t="s">
        <v>25</v>
      </c>
      <c r="E11" s="103" t="str">
        <f t="shared" si="0"/>
        <v>IDE-002</v>
      </c>
      <c r="F11" s="104" t="s">
        <v>53</v>
      </c>
      <c r="G11" s="106" t="s">
        <v>13</v>
      </c>
      <c r="H11" s="79" t="s">
        <v>144</v>
      </c>
      <c r="I11" s="83" t="s">
        <v>143</v>
      </c>
    </row>
    <row r="12" spans="2:9" ht="166.5" customHeight="1" x14ac:dyDescent="0.2">
      <c r="B12" s="81" t="s">
        <v>50</v>
      </c>
      <c r="C12" s="101" t="s">
        <v>51</v>
      </c>
      <c r="D12" s="102" t="s">
        <v>34</v>
      </c>
      <c r="E12" s="103" t="str">
        <f t="shared" si="0"/>
        <v>IDE-003</v>
      </c>
      <c r="F12" s="104" t="s">
        <v>54</v>
      </c>
      <c r="G12" s="106" t="s">
        <v>13</v>
      </c>
      <c r="H12" s="79" t="s">
        <v>145</v>
      </c>
      <c r="I12" s="83" t="s">
        <v>143</v>
      </c>
    </row>
    <row r="13" spans="2:9" ht="270.75" x14ac:dyDescent="0.2">
      <c r="B13" s="81" t="s">
        <v>50</v>
      </c>
      <c r="C13" s="101" t="s">
        <v>51</v>
      </c>
      <c r="D13" s="102" t="s">
        <v>28</v>
      </c>
      <c r="E13" s="103" t="str">
        <f t="shared" si="0"/>
        <v>IDE-004</v>
      </c>
      <c r="F13" s="104" t="s">
        <v>55</v>
      </c>
      <c r="G13" s="106" t="s">
        <v>13</v>
      </c>
      <c r="H13" s="79" t="s">
        <v>146</v>
      </c>
      <c r="I13" s="83" t="s">
        <v>143</v>
      </c>
    </row>
    <row r="14" spans="2:9" ht="128.25" x14ac:dyDescent="0.2">
      <c r="B14" s="84" t="s">
        <v>18</v>
      </c>
      <c r="C14" s="101" t="s">
        <v>19</v>
      </c>
      <c r="D14" s="102" t="s">
        <v>20</v>
      </c>
      <c r="E14" s="107" t="str">
        <f t="shared" si="0"/>
        <v>BIO-001</v>
      </c>
      <c r="F14" s="104" t="s">
        <v>21</v>
      </c>
      <c r="G14" s="106" t="s">
        <v>22</v>
      </c>
      <c r="H14" s="79" t="s">
        <v>147</v>
      </c>
      <c r="I14" s="83" t="s">
        <v>143</v>
      </c>
    </row>
    <row r="15" spans="2:9" ht="25.5" customHeight="1" x14ac:dyDescent="0.2">
      <c r="B15" s="84" t="s">
        <v>18</v>
      </c>
      <c r="C15" s="101" t="s">
        <v>19</v>
      </c>
      <c r="D15" s="102" t="s">
        <v>25</v>
      </c>
      <c r="E15" s="107" t="str">
        <f t="shared" si="0"/>
        <v>BIO-002</v>
      </c>
      <c r="F15" s="104" t="s">
        <v>26</v>
      </c>
      <c r="G15" s="106" t="s">
        <v>27</v>
      </c>
      <c r="H15" s="82" t="s">
        <v>26</v>
      </c>
      <c r="I15" s="83" t="s">
        <v>143</v>
      </c>
    </row>
    <row r="16" spans="2:9" ht="29.25" customHeight="1" x14ac:dyDescent="0.2">
      <c r="B16" s="84" t="s">
        <v>18</v>
      </c>
      <c r="C16" s="101" t="s">
        <v>19</v>
      </c>
      <c r="D16" s="102" t="s">
        <v>28</v>
      </c>
      <c r="E16" s="107" t="str">
        <f t="shared" si="0"/>
        <v>BIO-004</v>
      </c>
      <c r="F16" s="104" t="s">
        <v>29</v>
      </c>
      <c r="G16" s="106" t="s">
        <v>13</v>
      </c>
      <c r="H16" s="79" t="s">
        <v>148</v>
      </c>
      <c r="I16" s="83" t="s">
        <v>143</v>
      </c>
    </row>
    <row r="17" spans="2:9" ht="25.5" customHeight="1" x14ac:dyDescent="0.2">
      <c r="B17" s="84" t="s">
        <v>18</v>
      </c>
      <c r="C17" s="101" t="s">
        <v>19</v>
      </c>
      <c r="D17" s="102" t="s">
        <v>30</v>
      </c>
      <c r="E17" s="107" t="str">
        <f t="shared" si="0"/>
        <v>BIO-005</v>
      </c>
      <c r="F17" s="104" t="s">
        <v>31</v>
      </c>
      <c r="G17" s="106" t="s">
        <v>13</v>
      </c>
      <c r="H17" s="79" t="s">
        <v>149</v>
      </c>
      <c r="I17" s="83" t="s">
        <v>143</v>
      </c>
    </row>
    <row r="18" spans="2:9" ht="15" x14ac:dyDescent="0.2">
      <c r="B18" s="85" t="s">
        <v>44</v>
      </c>
      <c r="C18" s="101" t="s">
        <v>45</v>
      </c>
      <c r="D18" s="102" t="s">
        <v>20</v>
      </c>
      <c r="E18" s="108" t="str">
        <f t="shared" si="0"/>
        <v>ICO-001</v>
      </c>
      <c r="F18" s="109" t="s">
        <v>46</v>
      </c>
      <c r="G18" s="106" t="s">
        <v>13</v>
      </c>
      <c r="H18" s="86" t="s">
        <v>150</v>
      </c>
      <c r="I18" s="76" t="s">
        <v>23</v>
      </c>
    </row>
    <row r="19" spans="2:9" ht="28.5" x14ac:dyDescent="0.2">
      <c r="B19" s="85" t="s">
        <v>44</v>
      </c>
      <c r="C19" s="101" t="s">
        <v>45</v>
      </c>
      <c r="D19" s="102" t="s">
        <v>41</v>
      </c>
      <c r="E19" s="108" t="str">
        <f t="shared" si="0"/>
        <v>ICO-010</v>
      </c>
      <c r="F19" s="109" t="s">
        <v>47</v>
      </c>
      <c r="G19" s="106" t="s">
        <v>13</v>
      </c>
      <c r="H19" s="79" t="s">
        <v>151</v>
      </c>
      <c r="I19" s="76" t="s">
        <v>23</v>
      </c>
    </row>
    <row r="20" spans="2:9" ht="28.5" x14ac:dyDescent="0.2">
      <c r="B20" s="85" t="s">
        <v>44</v>
      </c>
      <c r="C20" s="101" t="s">
        <v>45</v>
      </c>
      <c r="D20" s="102" t="s">
        <v>48</v>
      </c>
      <c r="E20" s="108" t="str">
        <f t="shared" si="0"/>
        <v>ICO-012</v>
      </c>
      <c r="F20" s="109" t="s">
        <v>49</v>
      </c>
      <c r="G20" s="106" t="s">
        <v>13</v>
      </c>
      <c r="H20" s="79" t="s">
        <v>152</v>
      </c>
      <c r="I20" s="76" t="s">
        <v>23</v>
      </c>
    </row>
    <row r="21" spans="2:9" ht="71.25" x14ac:dyDescent="0.2">
      <c r="B21" s="87" t="s">
        <v>123</v>
      </c>
      <c r="C21" s="101" t="s">
        <v>124</v>
      </c>
      <c r="D21" s="102" t="s">
        <v>25</v>
      </c>
      <c r="E21" s="108" t="str">
        <f t="shared" si="0"/>
        <v>SCO-002</v>
      </c>
      <c r="F21" s="109" t="s">
        <v>153</v>
      </c>
      <c r="G21" s="106" t="s">
        <v>126</v>
      </c>
      <c r="H21" s="79" t="s">
        <v>154</v>
      </c>
      <c r="I21" s="76" t="s">
        <v>127</v>
      </c>
    </row>
    <row r="22" spans="2:9" ht="57" x14ac:dyDescent="0.2">
      <c r="B22" s="87" t="s">
        <v>123</v>
      </c>
      <c r="C22" s="101" t="s">
        <v>124</v>
      </c>
      <c r="D22" s="102" t="s">
        <v>28</v>
      </c>
      <c r="E22" s="108" t="str">
        <f t="shared" si="0"/>
        <v>SCO-004</v>
      </c>
      <c r="F22" s="109" t="s">
        <v>128</v>
      </c>
      <c r="G22" s="106" t="s">
        <v>13</v>
      </c>
      <c r="H22" s="79" t="s">
        <v>155</v>
      </c>
      <c r="I22" s="76" t="s">
        <v>127</v>
      </c>
    </row>
    <row r="23" spans="2:9" ht="85.5" x14ac:dyDescent="0.2">
      <c r="B23" s="88" t="s">
        <v>58</v>
      </c>
      <c r="C23" s="101" t="s">
        <v>59</v>
      </c>
      <c r="D23" s="102" t="s">
        <v>20</v>
      </c>
      <c r="E23" s="110" t="str">
        <f t="shared" si="0"/>
        <v>OFI-001</v>
      </c>
      <c r="F23" s="111" t="s">
        <v>60</v>
      </c>
      <c r="G23" s="106" t="s">
        <v>13</v>
      </c>
      <c r="H23" s="79" t="s">
        <v>156</v>
      </c>
      <c r="I23" s="83" t="s">
        <v>23</v>
      </c>
    </row>
    <row r="24" spans="2:9" ht="71.25" x14ac:dyDescent="0.2">
      <c r="B24" s="88" t="s">
        <v>58</v>
      </c>
      <c r="C24" s="101" t="s">
        <v>59</v>
      </c>
      <c r="D24" s="102" t="s">
        <v>34</v>
      </c>
      <c r="E24" s="110" t="str">
        <f t="shared" si="0"/>
        <v>OFI-003</v>
      </c>
      <c r="F24" s="111" t="s">
        <v>61</v>
      </c>
      <c r="G24" s="106" t="s">
        <v>13</v>
      </c>
      <c r="H24" s="79" t="s">
        <v>157</v>
      </c>
      <c r="I24" s="83" t="s">
        <v>23</v>
      </c>
    </row>
    <row r="25" spans="2:9" ht="30" x14ac:dyDescent="0.2">
      <c r="B25" s="88" t="s">
        <v>58</v>
      </c>
      <c r="C25" s="101" t="s">
        <v>59</v>
      </c>
      <c r="D25" s="102" t="s">
        <v>28</v>
      </c>
      <c r="E25" s="110" t="str">
        <f t="shared" si="0"/>
        <v>OFI-004</v>
      </c>
      <c r="F25" s="111" t="s">
        <v>62</v>
      </c>
      <c r="G25" s="106" t="s">
        <v>63</v>
      </c>
      <c r="H25" s="79" t="s">
        <v>158</v>
      </c>
      <c r="I25" s="83" t="s">
        <v>23</v>
      </c>
    </row>
    <row r="26" spans="2:9" ht="57" x14ac:dyDescent="0.2">
      <c r="B26" s="88" t="s">
        <v>58</v>
      </c>
      <c r="C26" s="101" t="s">
        <v>59</v>
      </c>
      <c r="D26" s="102" t="s">
        <v>30</v>
      </c>
      <c r="E26" s="110" t="str">
        <f t="shared" si="0"/>
        <v>OFI-005</v>
      </c>
      <c r="F26" s="111" t="s">
        <v>64</v>
      </c>
      <c r="G26" s="106" t="s">
        <v>13</v>
      </c>
      <c r="H26" s="79" t="s">
        <v>159</v>
      </c>
      <c r="I26" s="83" t="s">
        <v>23</v>
      </c>
    </row>
    <row r="27" spans="2:9" ht="57" x14ac:dyDescent="0.2">
      <c r="B27" s="88" t="s">
        <v>58</v>
      </c>
      <c r="C27" s="101" t="s">
        <v>59</v>
      </c>
      <c r="D27" s="102" t="s">
        <v>37</v>
      </c>
      <c r="E27" s="110" t="str">
        <f t="shared" si="0"/>
        <v>OFI-006</v>
      </c>
      <c r="F27" s="111" t="s">
        <v>65</v>
      </c>
      <c r="G27" s="106" t="s">
        <v>13</v>
      </c>
      <c r="H27" s="79" t="s">
        <v>160</v>
      </c>
      <c r="I27" s="83" t="s">
        <v>23</v>
      </c>
    </row>
    <row r="28" spans="2:9" ht="30" x14ac:dyDescent="0.2">
      <c r="B28" s="88" t="s">
        <v>58</v>
      </c>
      <c r="C28" s="101" t="s">
        <v>59</v>
      </c>
      <c r="D28" s="102" t="s">
        <v>39</v>
      </c>
      <c r="E28" s="110" t="str">
        <f t="shared" si="0"/>
        <v>OFI-008</v>
      </c>
      <c r="F28" s="111" t="s">
        <v>66</v>
      </c>
      <c r="G28" s="106" t="s">
        <v>13</v>
      </c>
      <c r="H28" s="79" t="str">
        <f t="shared" ref="H28" si="1">F28</f>
        <v>Cajas de carton X200 o X300 (según especificación de gestión documental)</v>
      </c>
      <c r="I28" s="83" t="s">
        <v>23</v>
      </c>
    </row>
    <row r="29" spans="2:9" ht="71.25" x14ac:dyDescent="0.2">
      <c r="B29" s="88" t="s">
        <v>58</v>
      </c>
      <c r="C29" s="101" t="s">
        <v>59</v>
      </c>
      <c r="D29" s="102" t="s">
        <v>41</v>
      </c>
      <c r="E29" s="110" t="str">
        <f t="shared" si="0"/>
        <v>OFI-010</v>
      </c>
      <c r="F29" s="111" t="s">
        <v>67</v>
      </c>
      <c r="G29" s="106" t="s">
        <v>13</v>
      </c>
      <c r="H29" s="79" t="s">
        <v>161</v>
      </c>
      <c r="I29" s="83" t="s">
        <v>23</v>
      </c>
    </row>
    <row r="30" spans="2:9" ht="81" customHeight="1" x14ac:dyDescent="0.2">
      <c r="B30" s="88" t="s">
        <v>58</v>
      </c>
      <c r="C30" s="101" t="s">
        <v>59</v>
      </c>
      <c r="D30" s="102" t="s">
        <v>48</v>
      </c>
      <c r="E30" s="110" t="str">
        <f t="shared" si="0"/>
        <v>OFI-012</v>
      </c>
      <c r="F30" s="111" t="s">
        <v>68</v>
      </c>
      <c r="G30" s="106" t="s">
        <v>69</v>
      </c>
      <c r="H30" s="79" t="s">
        <v>162</v>
      </c>
      <c r="I30" s="83" t="s">
        <v>23</v>
      </c>
    </row>
    <row r="31" spans="2:9" ht="82.5" customHeight="1" x14ac:dyDescent="0.2">
      <c r="B31" s="88" t="s">
        <v>58</v>
      </c>
      <c r="C31" s="101" t="s">
        <v>59</v>
      </c>
      <c r="D31" s="102" t="s">
        <v>70</v>
      </c>
      <c r="E31" s="110" t="str">
        <f t="shared" ref="E31:E51" si="2">C31&amp;"-"&amp;D31</f>
        <v>OFI-013</v>
      </c>
      <c r="F31" s="111" t="s">
        <v>71</v>
      </c>
      <c r="G31" s="106" t="s">
        <v>72</v>
      </c>
      <c r="H31" s="79" t="s">
        <v>163</v>
      </c>
      <c r="I31" s="83" t="s">
        <v>23</v>
      </c>
    </row>
    <row r="32" spans="2:9" ht="85.5" x14ac:dyDescent="0.2">
      <c r="B32" s="88" t="s">
        <v>58</v>
      </c>
      <c r="C32" s="101" t="s">
        <v>59</v>
      </c>
      <c r="D32" s="102" t="s">
        <v>56</v>
      </c>
      <c r="E32" s="110" t="str">
        <f t="shared" si="2"/>
        <v>OFI-014</v>
      </c>
      <c r="F32" s="111" t="s">
        <v>73</v>
      </c>
      <c r="G32" s="106" t="s">
        <v>13</v>
      </c>
      <c r="H32" s="79" t="s">
        <v>164</v>
      </c>
      <c r="I32" s="83" t="s">
        <v>23</v>
      </c>
    </row>
    <row r="33" spans="2:9" ht="85.5" x14ac:dyDescent="0.2">
      <c r="B33" s="88" t="s">
        <v>58</v>
      </c>
      <c r="C33" s="101" t="s">
        <v>59</v>
      </c>
      <c r="D33" s="102" t="s">
        <v>74</v>
      </c>
      <c r="E33" s="110" t="str">
        <f t="shared" si="2"/>
        <v>OFI-017</v>
      </c>
      <c r="F33" s="111" t="s">
        <v>75</v>
      </c>
      <c r="G33" s="106" t="s">
        <v>76</v>
      </c>
      <c r="H33" s="79" t="s">
        <v>165</v>
      </c>
      <c r="I33" s="83" t="s">
        <v>23</v>
      </c>
    </row>
    <row r="34" spans="2:9" ht="47.25" customHeight="1" x14ac:dyDescent="0.2">
      <c r="B34" s="88" t="s">
        <v>58</v>
      </c>
      <c r="C34" s="101" t="s">
        <v>59</v>
      </c>
      <c r="D34" s="102" t="s">
        <v>77</v>
      </c>
      <c r="E34" s="110" t="str">
        <f t="shared" si="2"/>
        <v>OFI-019</v>
      </c>
      <c r="F34" s="111" t="s">
        <v>78</v>
      </c>
      <c r="G34" s="106" t="s">
        <v>79</v>
      </c>
      <c r="H34" s="79" t="s">
        <v>166</v>
      </c>
      <c r="I34" s="83" t="s">
        <v>23</v>
      </c>
    </row>
    <row r="35" spans="2:9" ht="42" customHeight="1" x14ac:dyDescent="0.2">
      <c r="B35" s="88" t="s">
        <v>58</v>
      </c>
      <c r="C35" s="101" t="s">
        <v>59</v>
      </c>
      <c r="D35" s="102" t="s">
        <v>80</v>
      </c>
      <c r="E35" s="110" t="str">
        <f t="shared" si="2"/>
        <v>OFI-020</v>
      </c>
      <c r="F35" s="111" t="s">
        <v>81</v>
      </c>
      <c r="G35" s="106" t="s">
        <v>167</v>
      </c>
      <c r="H35" s="79" t="s">
        <v>168</v>
      </c>
      <c r="I35" s="83" t="s">
        <v>23</v>
      </c>
    </row>
    <row r="36" spans="2:9" ht="45" customHeight="1" x14ac:dyDescent="0.2">
      <c r="B36" s="88" t="s">
        <v>58</v>
      </c>
      <c r="C36" s="101" t="s">
        <v>59</v>
      </c>
      <c r="D36" s="102" t="s">
        <v>83</v>
      </c>
      <c r="E36" s="110" t="str">
        <f t="shared" si="2"/>
        <v>OFI-022</v>
      </c>
      <c r="F36" s="111" t="s">
        <v>84</v>
      </c>
      <c r="G36" s="106" t="s">
        <v>85</v>
      </c>
      <c r="H36" s="79" t="s">
        <v>169</v>
      </c>
      <c r="I36" s="83" t="s">
        <v>23</v>
      </c>
    </row>
    <row r="37" spans="2:9" ht="85.5" x14ac:dyDescent="0.2">
      <c r="B37" s="88" t="s">
        <v>58</v>
      </c>
      <c r="C37" s="101" t="s">
        <v>59</v>
      </c>
      <c r="D37" s="102" t="s">
        <v>86</v>
      </c>
      <c r="E37" s="110" t="str">
        <f t="shared" si="2"/>
        <v>OFI-023</v>
      </c>
      <c r="F37" s="111" t="s">
        <v>87</v>
      </c>
      <c r="G37" s="106" t="s">
        <v>76</v>
      </c>
      <c r="H37" s="79" t="s">
        <v>170</v>
      </c>
      <c r="I37" s="83" t="s">
        <v>23</v>
      </c>
    </row>
    <row r="38" spans="2:9" ht="186" customHeight="1" x14ac:dyDescent="0.2">
      <c r="B38" s="88" t="s">
        <v>58</v>
      </c>
      <c r="C38" s="101" t="s">
        <v>59</v>
      </c>
      <c r="D38" s="102" t="s">
        <v>88</v>
      </c>
      <c r="E38" s="110" t="str">
        <f t="shared" si="2"/>
        <v>OFI-026</v>
      </c>
      <c r="F38" s="111" t="s">
        <v>89</v>
      </c>
      <c r="G38" s="106" t="s">
        <v>76</v>
      </c>
      <c r="H38" s="89" t="s">
        <v>171</v>
      </c>
      <c r="I38" s="83" t="s">
        <v>23</v>
      </c>
    </row>
    <row r="39" spans="2:9" ht="84.75" customHeight="1" x14ac:dyDescent="0.2">
      <c r="B39" s="88" t="s">
        <v>58</v>
      </c>
      <c r="C39" s="101" t="s">
        <v>59</v>
      </c>
      <c r="D39" s="102" t="s">
        <v>90</v>
      </c>
      <c r="E39" s="110" t="str">
        <f t="shared" si="2"/>
        <v>OFI-032</v>
      </c>
      <c r="F39" s="111" t="s">
        <v>91</v>
      </c>
      <c r="G39" s="106" t="s">
        <v>13</v>
      </c>
      <c r="H39" s="79" t="s">
        <v>172</v>
      </c>
      <c r="I39" s="83" t="s">
        <v>23</v>
      </c>
    </row>
    <row r="40" spans="2:9" ht="114" x14ac:dyDescent="0.2">
      <c r="B40" s="88" t="s">
        <v>58</v>
      </c>
      <c r="C40" s="101" t="s">
        <v>59</v>
      </c>
      <c r="D40" s="102" t="s">
        <v>92</v>
      </c>
      <c r="E40" s="110" t="str">
        <f t="shared" si="2"/>
        <v>OFI-033</v>
      </c>
      <c r="F40" s="111" t="s">
        <v>93</v>
      </c>
      <c r="G40" s="106" t="s">
        <v>13</v>
      </c>
      <c r="H40" s="79" t="s">
        <v>173</v>
      </c>
      <c r="I40" s="83" t="s">
        <v>23</v>
      </c>
    </row>
    <row r="41" spans="2:9" ht="99.75" x14ac:dyDescent="0.2">
      <c r="B41" s="88" t="s">
        <v>58</v>
      </c>
      <c r="C41" s="101" t="s">
        <v>59</v>
      </c>
      <c r="D41" s="102" t="s">
        <v>94</v>
      </c>
      <c r="E41" s="110" t="str">
        <f t="shared" si="2"/>
        <v>OFI-038</v>
      </c>
      <c r="F41" s="111" t="s">
        <v>95</v>
      </c>
      <c r="G41" s="106" t="s">
        <v>96</v>
      </c>
      <c r="H41" s="79" t="s">
        <v>174</v>
      </c>
      <c r="I41" s="83" t="s">
        <v>23</v>
      </c>
    </row>
    <row r="42" spans="2:9" ht="114" x14ac:dyDescent="0.2">
      <c r="B42" s="88" t="s">
        <v>58</v>
      </c>
      <c r="C42" s="101" t="s">
        <v>59</v>
      </c>
      <c r="D42" s="102" t="s">
        <v>97</v>
      </c>
      <c r="E42" s="110" t="str">
        <f t="shared" si="2"/>
        <v>OFI-039</v>
      </c>
      <c r="F42" s="111" t="s">
        <v>98</v>
      </c>
      <c r="G42" s="106" t="s">
        <v>96</v>
      </c>
      <c r="H42" s="79" t="s">
        <v>175</v>
      </c>
      <c r="I42" s="83" t="s">
        <v>23</v>
      </c>
    </row>
    <row r="43" spans="2:9" ht="39" customHeight="1" x14ac:dyDescent="0.2">
      <c r="B43" s="88" t="s">
        <v>58</v>
      </c>
      <c r="C43" s="101" t="s">
        <v>59</v>
      </c>
      <c r="D43" s="102" t="s">
        <v>99</v>
      </c>
      <c r="E43" s="110" t="str">
        <f t="shared" si="2"/>
        <v>OFI-040</v>
      </c>
      <c r="F43" s="111" t="s">
        <v>100</v>
      </c>
      <c r="G43" s="106" t="s">
        <v>13</v>
      </c>
      <c r="H43" s="82" t="s">
        <v>176</v>
      </c>
      <c r="I43" s="83" t="s">
        <v>23</v>
      </c>
    </row>
    <row r="44" spans="2:9" ht="43.5" customHeight="1" x14ac:dyDescent="0.2">
      <c r="B44" s="88" t="s">
        <v>58</v>
      </c>
      <c r="C44" s="101" t="s">
        <v>59</v>
      </c>
      <c r="D44" s="102" t="s">
        <v>101</v>
      </c>
      <c r="E44" s="110" t="str">
        <f t="shared" si="2"/>
        <v>OFI-041</v>
      </c>
      <c r="F44" s="111" t="s">
        <v>102</v>
      </c>
      <c r="G44" s="106" t="s">
        <v>63</v>
      </c>
      <c r="H44" s="79" t="s">
        <v>177</v>
      </c>
      <c r="I44" s="83" t="s">
        <v>23</v>
      </c>
    </row>
    <row r="45" spans="2:9" ht="91.5" customHeight="1" x14ac:dyDescent="0.2">
      <c r="B45" s="88" t="s">
        <v>58</v>
      </c>
      <c r="C45" s="101" t="s">
        <v>59</v>
      </c>
      <c r="D45" s="102" t="s">
        <v>103</v>
      </c>
      <c r="E45" s="110" t="str">
        <f t="shared" si="2"/>
        <v>OFI-042</v>
      </c>
      <c r="F45" s="111" t="s">
        <v>104</v>
      </c>
      <c r="G45" s="106" t="s">
        <v>13</v>
      </c>
      <c r="H45" s="79" t="s">
        <v>196</v>
      </c>
      <c r="I45" s="83" t="s">
        <v>23</v>
      </c>
    </row>
    <row r="46" spans="2:9" ht="108.75" customHeight="1" x14ac:dyDescent="0.2">
      <c r="B46" s="88" t="s">
        <v>58</v>
      </c>
      <c r="C46" s="101" t="s">
        <v>59</v>
      </c>
      <c r="D46" s="102" t="s">
        <v>105</v>
      </c>
      <c r="E46" s="110" t="str">
        <f t="shared" si="2"/>
        <v>OFI-044</v>
      </c>
      <c r="F46" s="111" t="s">
        <v>106</v>
      </c>
      <c r="G46" s="106" t="s">
        <v>13</v>
      </c>
      <c r="H46" s="79" t="s">
        <v>178</v>
      </c>
      <c r="I46" s="83" t="s">
        <v>23</v>
      </c>
    </row>
    <row r="47" spans="2:9" ht="85.5" x14ac:dyDescent="0.2">
      <c r="B47" s="88" t="s">
        <v>58</v>
      </c>
      <c r="C47" s="101" t="s">
        <v>59</v>
      </c>
      <c r="D47" s="102" t="s">
        <v>107</v>
      </c>
      <c r="E47" s="110" t="str">
        <f t="shared" si="2"/>
        <v>OFI-045</v>
      </c>
      <c r="F47" s="111" t="s">
        <v>108</v>
      </c>
      <c r="G47" s="106" t="s">
        <v>13</v>
      </c>
      <c r="H47" s="79" t="s">
        <v>179</v>
      </c>
      <c r="I47" s="83" t="s">
        <v>23</v>
      </c>
    </row>
    <row r="48" spans="2:9" ht="31.5" customHeight="1" x14ac:dyDescent="0.2">
      <c r="B48" s="88" t="s">
        <v>58</v>
      </c>
      <c r="C48" s="101" t="s">
        <v>59</v>
      </c>
      <c r="D48" s="102" t="s">
        <v>109</v>
      </c>
      <c r="E48" s="110" t="str">
        <f t="shared" si="2"/>
        <v>OFI-050</v>
      </c>
      <c r="F48" s="111" t="s">
        <v>110</v>
      </c>
      <c r="G48" s="106" t="s">
        <v>13</v>
      </c>
      <c r="H48" s="79" t="str">
        <f t="shared" ref="H48:H50" si="3">F48</f>
        <v>Rollo de papel para ploter bond 90 gramos por 30 metros</v>
      </c>
      <c r="I48" s="83" t="s">
        <v>23</v>
      </c>
    </row>
    <row r="49" spans="2:9" ht="31.5" customHeight="1" x14ac:dyDescent="0.2">
      <c r="B49" s="88" t="s">
        <v>58</v>
      </c>
      <c r="C49" s="101" t="s">
        <v>59</v>
      </c>
      <c r="D49" s="102" t="s">
        <v>111</v>
      </c>
      <c r="E49" s="110" t="str">
        <f t="shared" si="2"/>
        <v>OFI-052</v>
      </c>
      <c r="F49" s="111" t="s">
        <v>112</v>
      </c>
      <c r="G49" s="106" t="s">
        <v>13</v>
      </c>
      <c r="H49" s="79" t="str">
        <f t="shared" si="3"/>
        <v>Toner para impresora laser 3 colores</v>
      </c>
      <c r="I49" s="83" t="s">
        <v>23</v>
      </c>
    </row>
    <row r="50" spans="2:9" ht="38.25" customHeight="1" x14ac:dyDescent="0.2">
      <c r="B50" s="88" t="s">
        <v>58</v>
      </c>
      <c r="C50" s="101" t="s">
        <v>59</v>
      </c>
      <c r="D50" s="102" t="s">
        <v>113</v>
      </c>
      <c r="E50" s="110" t="str">
        <f t="shared" si="2"/>
        <v>OFI-055</v>
      </c>
      <c r="F50" s="111" t="s">
        <v>114</v>
      </c>
      <c r="G50" s="106" t="s">
        <v>13</v>
      </c>
      <c r="H50" s="79" t="str">
        <f t="shared" si="3"/>
        <v>Toner para plotter 6 colores (Amarillo, cian, magenta, gris, negro mate, negro fotográfico)</v>
      </c>
      <c r="I50" s="83" t="s">
        <v>23</v>
      </c>
    </row>
    <row r="51" spans="2:9" ht="42" customHeight="1" x14ac:dyDescent="0.2">
      <c r="B51" s="88" t="s">
        <v>58</v>
      </c>
      <c r="C51" s="101" t="s">
        <v>59</v>
      </c>
      <c r="D51" s="102" t="s">
        <v>115</v>
      </c>
      <c r="E51" s="110" t="str">
        <f t="shared" si="2"/>
        <v>OFI-063</v>
      </c>
      <c r="F51" s="111" t="s">
        <v>116</v>
      </c>
      <c r="G51" s="106" t="s">
        <v>13</v>
      </c>
      <c r="H51" s="79" t="s">
        <v>180</v>
      </c>
      <c r="I51" s="83" t="s">
        <v>23</v>
      </c>
    </row>
    <row r="52" spans="2:9" ht="80.25" customHeight="1" x14ac:dyDescent="0.2">
      <c r="B52" s="90" t="s">
        <v>120</v>
      </c>
      <c r="C52" s="101" t="s">
        <v>121</v>
      </c>
      <c r="D52" s="102" t="s">
        <v>30</v>
      </c>
      <c r="E52" s="112" t="str">
        <f t="shared" ref="E52:E64" si="4">C52&amp;"-"&amp;D52</f>
        <v>REF-005</v>
      </c>
      <c r="F52" s="109" t="s">
        <v>122</v>
      </c>
      <c r="G52" s="106" t="s">
        <v>13</v>
      </c>
      <c r="H52" s="79" t="s">
        <v>181</v>
      </c>
      <c r="I52" s="83" t="s">
        <v>23</v>
      </c>
    </row>
    <row r="53" spans="2:9" ht="128.25" x14ac:dyDescent="0.2">
      <c r="B53" s="91" t="s">
        <v>129</v>
      </c>
      <c r="C53" s="101" t="s">
        <v>130</v>
      </c>
      <c r="D53" s="102" t="s">
        <v>25</v>
      </c>
      <c r="E53" s="113" t="str">
        <f t="shared" si="4"/>
        <v>TEC-002</v>
      </c>
      <c r="F53" s="109" t="s">
        <v>131</v>
      </c>
      <c r="G53" s="106" t="s">
        <v>13</v>
      </c>
      <c r="H53" s="79" t="s">
        <v>182</v>
      </c>
      <c r="I53" s="83" t="s">
        <v>36</v>
      </c>
    </row>
    <row r="54" spans="2:9" ht="249.95" customHeight="1" x14ac:dyDescent="0.2">
      <c r="B54" s="91" t="s">
        <v>129</v>
      </c>
      <c r="C54" s="101" t="s">
        <v>130</v>
      </c>
      <c r="D54" s="102" t="s">
        <v>34</v>
      </c>
      <c r="E54" s="113" t="str">
        <f t="shared" si="4"/>
        <v>TEC-003</v>
      </c>
      <c r="F54" s="109" t="s">
        <v>132</v>
      </c>
      <c r="G54" s="106" t="s">
        <v>13</v>
      </c>
      <c r="H54" s="79" t="s">
        <v>183</v>
      </c>
      <c r="I54" s="83" t="s">
        <v>36</v>
      </c>
    </row>
    <row r="55" spans="2:9" ht="133.5" customHeight="1" x14ac:dyDescent="0.2">
      <c r="B55" s="91" t="s">
        <v>129</v>
      </c>
      <c r="C55" s="101" t="s">
        <v>130</v>
      </c>
      <c r="D55" s="102" t="s">
        <v>133</v>
      </c>
      <c r="E55" s="113" t="str">
        <f t="shared" si="4"/>
        <v>TEC-009</v>
      </c>
      <c r="F55" s="109" t="s">
        <v>184</v>
      </c>
      <c r="G55" s="106" t="s">
        <v>13</v>
      </c>
      <c r="H55" s="79" t="s">
        <v>185</v>
      </c>
      <c r="I55" s="83" t="s">
        <v>36</v>
      </c>
    </row>
    <row r="56" spans="2:9" ht="71.25" x14ac:dyDescent="0.2">
      <c r="B56" s="91" t="s">
        <v>129</v>
      </c>
      <c r="C56" s="114" t="s">
        <v>130</v>
      </c>
      <c r="D56" s="115" t="s">
        <v>48</v>
      </c>
      <c r="E56" s="113" t="str">
        <f t="shared" si="4"/>
        <v>TEC-012</v>
      </c>
      <c r="F56" s="109" t="s">
        <v>135</v>
      </c>
      <c r="G56" s="106" t="s">
        <v>13</v>
      </c>
      <c r="H56" s="79" t="s">
        <v>186</v>
      </c>
      <c r="I56" s="83" t="s">
        <v>36</v>
      </c>
    </row>
    <row r="57" spans="2:9" ht="84.95" customHeight="1" x14ac:dyDescent="0.2">
      <c r="B57" s="91" t="s">
        <v>129</v>
      </c>
      <c r="C57" s="101" t="s">
        <v>130</v>
      </c>
      <c r="D57" s="102" t="s">
        <v>136</v>
      </c>
      <c r="E57" s="113" t="str">
        <f t="shared" si="4"/>
        <v>TEC-016</v>
      </c>
      <c r="F57" s="109" t="s">
        <v>193</v>
      </c>
      <c r="G57" s="106" t="s">
        <v>13</v>
      </c>
      <c r="H57" s="92" t="s">
        <v>192</v>
      </c>
      <c r="I57" s="83" t="s">
        <v>36</v>
      </c>
    </row>
    <row r="58" spans="2:9" ht="35.25" customHeight="1" x14ac:dyDescent="0.2">
      <c r="B58" s="93" t="s">
        <v>32</v>
      </c>
      <c r="C58" s="101" t="s">
        <v>33</v>
      </c>
      <c r="D58" s="101" t="s">
        <v>34</v>
      </c>
      <c r="E58" s="116" t="str">
        <f t="shared" si="4"/>
        <v>EQB-003</v>
      </c>
      <c r="F58" s="104" t="s">
        <v>35</v>
      </c>
      <c r="G58" s="106" t="s">
        <v>13</v>
      </c>
      <c r="H58" s="82" t="str">
        <f>F58</f>
        <v>Regulador de voltaje de 1.000va 4 tomas salida regulada</v>
      </c>
      <c r="I58" s="83" t="s">
        <v>36</v>
      </c>
    </row>
    <row r="59" spans="2:9" ht="99.75" x14ac:dyDescent="0.2">
      <c r="B59" s="93" t="s">
        <v>32</v>
      </c>
      <c r="C59" s="101" t="s">
        <v>33</v>
      </c>
      <c r="D59" s="101" t="s">
        <v>37</v>
      </c>
      <c r="E59" s="116" t="str">
        <f t="shared" si="4"/>
        <v>EQB-006</v>
      </c>
      <c r="F59" s="104" t="s">
        <v>38</v>
      </c>
      <c r="G59" s="106" t="s">
        <v>13</v>
      </c>
      <c r="H59" s="79" t="s">
        <v>187</v>
      </c>
      <c r="I59" s="83" t="s">
        <v>36</v>
      </c>
    </row>
    <row r="60" spans="2:9" ht="52.5" customHeight="1" x14ac:dyDescent="0.2">
      <c r="B60" s="93" t="s">
        <v>32</v>
      </c>
      <c r="C60" s="101" t="s">
        <v>33</v>
      </c>
      <c r="D60" s="101" t="s">
        <v>39</v>
      </c>
      <c r="E60" s="116" t="str">
        <f t="shared" si="4"/>
        <v>EQB-008</v>
      </c>
      <c r="F60" s="104" t="s">
        <v>40</v>
      </c>
      <c r="G60" s="106" t="s">
        <v>13</v>
      </c>
      <c r="H60" s="82" t="s">
        <v>40</v>
      </c>
      <c r="I60" s="83" t="s">
        <v>36</v>
      </c>
    </row>
    <row r="61" spans="2:9" ht="85.5" x14ac:dyDescent="0.2">
      <c r="B61" s="93" t="s">
        <v>32</v>
      </c>
      <c r="C61" s="101" t="s">
        <v>33</v>
      </c>
      <c r="D61" s="101" t="s">
        <v>41</v>
      </c>
      <c r="E61" s="116" t="str">
        <f t="shared" si="4"/>
        <v>EQB-010</v>
      </c>
      <c r="F61" s="104" t="s">
        <v>188</v>
      </c>
      <c r="G61" s="106" t="s">
        <v>13</v>
      </c>
      <c r="H61" s="94" t="s">
        <v>189</v>
      </c>
      <c r="I61" s="76" t="s">
        <v>36</v>
      </c>
    </row>
    <row r="62" spans="2:9" ht="167.25" customHeight="1" x14ac:dyDescent="0.2">
      <c r="B62" s="93" t="s">
        <v>32</v>
      </c>
      <c r="C62" s="101" t="s">
        <v>33</v>
      </c>
      <c r="D62" s="101" t="s">
        <v>70</v>
      </c>
      <c r="E62" s="116" t="str">
        <f t="shared" si="4"/>
        <v>EQB-013</v>
      </c>
      <c r="F62" s="104" t="s">
        <v>43</v>
      </c>
      <c r="G62" s="106" t="s">
        <v>13</v>
      </c>
      <c r="H62" s="79" t="s">
        <v>190</v>
      </c>
      <c r="I62" s="83" t="s">
        <v>36</v>
      </c>
    </row>
    <row r="63" spans="2:9" ht="74.25" customHeight="1" x14ac:dyDescent="0.2">
      <c r="B63" s="93" t="s">
        <v>32</v>
      </c>
      <c r="C63" s="101" t="s">
        <v>33</v>
      </c>
      <c r="D63" s="101" t="s">
        <v>56</v>
      </c>
      <c r="E63" s="117" t="str">
        <f t="shared" si="4"/>
        <v>EQB-014</v>
      </c>
      <c r="F63" s="111" t="s">
        <v>57</v>
      </c>
      <c r="G63" s="106" t="s">
        <v>13</v>
      </c>
      <c r="H63" s="79" t="s">
        <v>191</v>
      </c>
      <c r="I63" s="76" t="s">
        <v>36</v>
      </c>
    </row>
    <row r="64" spans="2:9" ht="45" customHeight="1" x14ac:dyDescent="0.2">
      <c r="B64" s="95" t="s">
        <v>117</v>
      </c>
      <c r="C64" s="114" t="s">
        <v>118</v>
      </c>
      <c r="D64" s="118" t="s">
        <v>20</v>
      </c>
      <c r="E64" s="119" t="str">
        <f t="shared" si="4"/>
        <v>OPE-001</v>
      </c>
      <c r="F64" s="104" t="s">
        <v>119</v>
      </c>
      <c r="G64" s="106" t="s">
        <v>13</v>
      </c>
      <c r="H64" s="82" t="s">
        <v>119</v>
      </c>
      <c r="I64" s="83" t="s">
        <v>23</v>
      </c>
    </row>
  </sheetData>
  <sheetProtection algorithmName="SHA-512" hashValue="f9X5K1oy2+lh4RigaCFrii+3XS3ncM30JaKKyRe4pk7c6oSwlRT9cjarjo5bfx57b3NQQwuELX5Q5R7gyFBU9A==" saltValue="lkjwwx9uNGt/jRqgJpSiaA==" spinCount="100000" sheet="1" objects="1" scenarios="1" pivotTables="0"/>
  <mergeCells count="6">
    <mergeCell ref="I8:I9"/>
    <mergeCell ref="B8:B9"/>
    <mergeCell ref="C8:E8"/>
    <mergeCell ref="F8:F9"/>
    <mergeCell ref="G8:G9"/>
    <mergeCell ref="H8:H9"/>
  </mergeCells>
  <conditionalFormatting sqref="G11:G64">
    <cfRule type="cellIs" dxfId="7" priority="1" operator="equal">
      <formula>4</formula>
    </cfRule>
    <cfRule type="cellIs" dxfId="6" priority="2" operator="equal">
      <formula>3</formula>
    </cfRule>
    <cfRule type="cellIs" dxfId="5" priority="3" operator="equal">
      <formula>2</formula>
    </cfRule>
    <cfRule type="cellIs" dxfId="4" priority="4" operator="equal">
      <formula>1</formula>
    </cfRule>
  </conditionalFormatting>
  <conditionalFormatting sqref="H38">
    <cfRule type="cellIs" dxfId="3" priority="29" operator="equal">
      <formula>4</formula>
    </cfRule>
    <cfRule type="cellIs" dxfId="2" priority="30" operator="equal">
      <formula>3</formula>
    </cfRule>
    <cfRule type="cellIs" dxfId="1" priority="31" operator="equal">
      <formula>2</formula>
    </cfRule>
    <cfRule type="cellIs" dxfId="0" priority="32" operator="equal">
      <formula>1</formula>
    </cfRule>
  </conditionalFormatting>
  <dataValidations count="3">
    <dataValidation type="list" allowBlank="1" showInputMessage="1" showErrorMessage="1" sqref="C10:C29 C64 C31:C62" xr:uid="{424932F3-DE97-4E3F-873A-50711E886154}">
      <formula1>$Q$18:$Q$18</formula1>
    </dataValidation>
    <dataValidation type="list" allowBlank="1" showInputMessage="1" showErrorMessage="1" sqref="C30" xr:uid="{362C6D0E-3B08-4F59-8579-EB6C82E4BC65}">
      <formula1>$Q$27:$Q$48</formula1>
    </dataValidation>
    <dataValidation type="list" allowBlank="1" showInputMessage="1" showErrorMessage="1" sqref="C63" xr:uid="{0862DC73-6D8C-4EF6-846F-E1D0F516076D}">
      <formula1>$R$27:$R$48</formula1>
    </dataValidation>
  </dataValidations>
  <pageMargins left="0.70866141732283472" right="0.70866141732283472" top="0.74803149606299213" bottom="0.74803149606299213" header="0.31496062992125984" footer="0.31496062992125984"/>
  <pageSetup scale="30" fitToHeight="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CANTIDADES</vt:lpstr>
      <vt:lpstr>ESPECIFICACIONES</vt:lpstr>
      <vt:lpstr>ESPECIFICACIONES!Área_de_impresión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Doris Prieto</cp:lastModifiedBy>
  <cp:revision/>
  <cp:lastPrinted>2023-11-15T13:39:41Z</cp:lastPrinted>
  <dcterms:created xsi:type="dcterms:W3CDTF">2023-06-16T03:08:01Z</dcterms:created>
  <dcterms:modified xsi:type="dcterms:W3CDTF">2023-11-15T22:02:35Z</dcterms:modified>
  <cp:category/>
  <cp:contentStatus/>
</cp:coreProperties>
</file>