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jnino_parexresources_com/Documents/Documentos/1. PAREX/1. PROYECTOS OxI/2. 2021/1. DOTACION TIC_AGUACHICA/AGUACHICA 2022/10. EJECUCIÓN AGUACHICA/1. TDR 2023/TDR TECNOLOGÍA/"/>
    </mc:Choice>
  </mc:AlternateContent>
  <xr:revisionPtr revIDLastSave="99" documentId="8_{06791696-3C04-4106-AED9-5F02002DEDAE}" xr6:coauthVersionLast="47" xr6:coauthVersionMax="47" xr10:uidLastSave="{5B84AEE4-61C0-4F62-8E6D-3A3C8DC4AD42}"/>
  <bookViews>
    <workbookView xWindow="-120" yWindow="-120" windowWidth="29040" windowHeight="15840" xr2:uid="{28D1DAEE-8660-4375-B204-AABA7CB416CC}"/>
  </bookViews>
  <sheets>
    <sheet name="Tabla de distribución Aguachica" sheetId="3" r:id="rId1"/>
  </sheets>
  <externalReferences>
    <externalReference r:id="rId2"/>
  </externalReferences>
  <definedNames>
    <definedName name="Israel">#REF!,#REF!,#REF!,#REF!,#REF!,#REF!,#REF!,#REF!,#REF!</definedName>
    <definedName name="RICARDO">#REF!,#REF!,#REF!,#REF!,#REF!,#REF!,#REF!,#REF!,#REF!</definedName>
    <definedName name="TARIFAS">[1]TARIFAS!$A$1:$F$52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8" i="3" l="1"/>
  <c r="K67" i="3"/>
  <c r="K68" i="3"/>
  <c r="N68" i="3"/>
  <c r="K2" i="3"/>
  <c r="I68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L68" i="3"/>
  <c r="M68" i="3"/>
</calcChain>
</file>

<file path=xl/sharedStrings.xml><?xml version="1.0" encoding="utf-8"?>
<sst xmlns="http://schemas.openxmlformats.org/spreadsheetml/2006/main" count="412" uniqueCount="166">
  <si>
    <t>#</t>
  </si>
  <si>
    <t>SEDES</t>
  </si>
  <si>
    <t>UBICACIÓN</t>
  </si>
  <si>
    <t>Equipos para estudiantes teniendo en cuenta relacion  entre necesidad de equipos y equipos existentes</t>
  </si>
  <si>
    <t>Equipos de computo para docentes (solicitados por cada rector)</t>
  </si>
  <si>
    <t>Maletas 
(1 cada 10 equipos para estudiantes)</t>
  </si>
  <si>
    <t>Video Beam</t>
  </si>
  <si>
    <t>Total</t>
  </si>
  <si>
    <t>rural</t>
  </si>
  <si>
    <t>TOTALES</t>
  </si>
  <si>
    <t>Departamento</t>
  </si>
  <si>
    <t>MUNICIPIO</t>
  </si>
  <si>
    <t>INSTITUCION EDUCATIVA</t>
  </si>
  <si>
    <t>CODIGO SEDE</t>
  </si>
  <si>
    <t>urbano/rural</t>
  </si>
  <si>
    <t>CESAR</t>
  </si>
  <si>
    <t>Aguachica</t>
  </si>
  <si>
    <t>C.E. SANTO DOMINGO</t>
  </si>
  <si>
    <t>ESC. RUR. MIXTA LA UNION</t>
  </si>
  <si>
    <t>VDA LA UNION</t>
  </si>
  <si>
    <t>ESC. RUR. MIXTA LA PAJUILA</t>
  </si>
  <si>
    <t>VDA LA PAJUILA</t>
  </si>
  <si>
    <t>ESC. SAGRADO CORAZON DE JESUS</t>
  </si>
  <si>
    <t>VDA LA MORENA</t>
  </si>
  <si>
    <t>ESC. RUR. MIXTA SANTA BARBARA</t>
  </si>
  <si>
    <t>VDA SANTA BARBARA</t>
  </si>
  <si>
    <t>BARCELONA</t>
  </si>
  <si>
    <t>VDA BARCELONA</t>
  </si>
  <si>
    <t>MEDIA LUNA</t>
  </si>
  <si>
    <t>VDA LUICAL</t>
  </si>
  <si>
    <t>ESC. SANTA ROSA DE CARACOL</t>
  </si>
  <si>
    <t>ESC. RUR. MIXTA HERNANDEZ CONTRERA</t>
  </si>
  <si>
    <t>VDA HONDURA</t>
  </si>
  <si>
    <t>ESC. NUEVA LOS LLANOS</t>
  </si>
  <si>
    <t>VDA LOS LLANOS</t>
  </si>
  <si>
    <t>ESC. RUR. MIXTA CARACOL</t>
  </si>
  <si>
    <t>VDA CARACOL</t>
  </si>
  <si>
    <t>ESC. NVA. BOQUERON</t>
  </si>
  <si>
    <t>VDA BOQUERON</t>
  </si>
  <si>
    <t>ESC. NUEVA LA YEGUERA</t>
  </si>
  <si>
    <t xml:space="preserve">VDA LA YEGUERA	</t>
  </si>
  <si>
    <t>ESC. NUEVA CERRO RENDONDO</t>
  </si>
  <si>
    <t xml:space="preserve">VDA CERRO REDONDO	</t>
  </si>
  <si>
    <t>ESC. RUR. MIXTA LUZ Y VERDAD</t>
  </si>
  <si>
    <t>VDA PURO SALTO</t>
  </si>
  <si>
    <t>ESC. RUR. MIXTA SOLEDAD</t>
  </si>
  <si>
    <t>VDA SOLEDAD</t>
  </si>
  <si>
    <t>ESC. RUR. MIXTA CERRO DE LOS BUSTOS</t>
  </si>
  <si>
    <t>VDA CERRO DE LOS BUSTOS</t>
  </si>
  <si>
    <t>CAÑO CARACOLI</t>
  </si>
  <si>
    <t>VDA CAÑO CARACOLI</t>
  </si>
  <si>
    <t>MONTELIBANO</t>
  </si>
  <si>
    <t>VDA MONTELIBANO</t>
  </si>
  <si>
    <t>I.E. GUILLERMO LEON VALENCIA</t>
  </si>
  <si>
    <t>I.E. GUILLERMO LEON VALENCIA - SEDE PRINCIPAL</t>
  </si>
  <si>
    <t>urbano</t>
  </si>
  <si>
    <t>KR 15 3 54</t>
  </si>
  <si>
    <t>ESC. URB. MIXTA NO. 1</t>
  </si>
  <si>
    <t>CL 5 8 80</t>
  </si>
  <si>
    <t>ESC.URB.MIXTA GABRIELA MISTRAL</t>
  </si>
  <si>
    <t>CL 8 22 23</t>
  </si>
  <si>
    <t>I.E. GUILLERMO LEON VALENCIA DE BARRANCALEBRIJA</t>
  </si>
  <si>
    <t>SEDE CAMPO AMALIA</t>
  </si>
  <si>
    <t>ESCUELA RURAL MIXTA CAMPO AMALIA</t>
  </si>
  <si>
    <t>SEDE SANTA LUCIA</t>
  </si>
  <si>
    <t>CORREGIMIENTO SANTA LUCIA</t>
  </si>
  <si>
    <t>I.E GUILLERMO LEON VALENCIA DE BARRANCA LEBRIJA</t>
  </si>
  <si>
    <t>CORREGIMIENTO DE BARRANCA LEBRIJA</t>
  </si>
  <si>
    <t>I.E. LAUREANO GOMEZ CASTRO</t>
  </si>
  <si>
    <t>INST DE EDUC. JOSE DEL CARMEN RAMOS</t>
  </si>
  <si>
    <t>KR 3 A CL 5 A</t>
  </si>
  <si>
    <t>I.E LAUREANO GOMEZ CASTRO</t>
  </si>
  <si>
    <t>KR 36 7A 1</t>
  </si>
  <si>
    <t>I.E. NOREAN</t>
  </si>
  <si>
    <t>I.E. NOREAN - SEDE PRINCIPAL</t>
  </si>
  <si>
    <t>CORREGIMIENTO NOREAN</t>
  </si>
  <si>
    <t>ESC. RUR. MIXTA LOS CALICHES</t>
  </si>
  <si>
    <t>VEREDA LOS CALICHES</t>
  </si>
  <si>
    <t>SEDE LA YEGUERITA</t>
  </si>
  <si>
    <t xml:space="preserve">VDA. LA YEGUERITA	</t>
  </si>
  <si>
    <t>LA CAMPANA</t>
  </si>
  <si>
    <t>VDA LA CAMPANA</t>
  </si>
  <si>
    <t>SAN BENITO</t>
  </si>
  <si>
    <t>VDA SAN BENITO</t>
  </si>
  <si>
    <t>SAN PABLO</t>
  </si>
  <si>
    <t>VDA SAN PABLO</t>
  </si>
  <si>
    <t>I.E. SANTA ROSA DE LIMA</t>
  </si>
  <si>
    <t>I.E. SANTA ROSA DE LIMA - SEDE PRINCIPAL</t>
  </si>
  <si>
    <t>LOMA DE CORREDOR</t>
  </si>
  <si>
    <t>SEDE LA YE</t>
  </si>
  <si>
    <t>VDA LA YE</t>
  </si>
  <si>
    <t>BURUTAMA</t>
  </si>
  <si>
    <t>VDA BUTURAMA</t>
  </si>
  <si>
    <t>GUADUAS</t>
  </si>
  <si>
    <t>VDA GUADUAS</t>
  </si>
  <si>
    <t>I.E. VILLA DE SAN ANDRES</t>
  </si>
  <si>
    <t>ESC. RUR. MIXTA EL JUNCAL</t>
  </si>
  <si>
    <t>CORREGIMIENTO EL JUNCAL</t>
  </si>
  <si>
    <t>ESC. RUR. MIXTA EL REDENTOR</t>
  </si>
  <si>
    <t>CORREGIMIENTO CERRO BRAVO</t>
  </si>
  <si>
    <t>SEDE SAN FRANCISCO</t>
  </si>
  <si>
    <t>VDA. SAN FRANCISCO</t>
  </si>
  <si>
    <t>I.E VILLA DE SAN ANDRES</t>
  </si>
  <si>
    <t>CORREGIMIENTO VILLA DE SAN ANDRES</t>
  </si>
  <si>
    <t>LA BATEA</t>
  </si>
  <si>
    <t>VDA LA BATEA</t>
  </si>
  <si>
    <t>LA CASCABELA</t>
  </si>
  <si>
    <t>VDA. LA CASCABELA</t>
  </si>
  <si>
    <t>ESMERALDA BAJA</t>
  </si>
  <si>
    <t>VDA. ESMERALDA BAJA</t>
  </si>
  <si>
    <t>SANTA INES</t>
  </si>
  <si>
    <t>VDA. SANTA INES</t>
  </si>
  <si>
    <t>SAN MIGUEL</t>
  </si>
  <si>
    <t>VDA SAN MIGUEL</t>
  </si>
  <si>
    <t>INS.  EDU. LA UNION</t>
  </si>
  <si>
    <t>GUARD. Y PREES. CAROLA CORREA DE ROJAS</t>
  </si>
  <si>
    <t>MZ D LT 9</t>
  </si>
  <si>
    <t>INS. EDU. LA UNION</t>
  </si>
  <si>
    <t>KR 28 7 35</t>
  </si>
  <si>
    <t>SAN MARTIN</t>
  </si>
  <si>
    <t>KR 37 10A 01</t>
  </si>
  <si>
    <t>INS.JOSE MARIA CAMPO SERRANO</t>
  </si>
  <si>
    <t>CL 7 7 64</t>
  </si>
  <si>
    <t>ESCUELA URBANA MIXTA SOLANO PEREZ</t>
  </si>
  <si>
    <t xml:space="preserve">CL 8 KR 5 6	</t>
  </si>
  <si>
    <t>ESC. URB. MIXTA # 2</t>
  </si>
  <si>
    <t>CL 4 9 27</t>
  </si>
  <si>
    <t>INST. EDU. JORGE ELIECER GAITAN</t>
  </si>
  <si>
    <t>ESC. URB. MIXTA ANTONIO NARIÑO</t>
  </si>
  <si>
    <t>CL 14 15 16</t>
  </si>
  <si>
    <t>ESC. URB. MIXTA ALFONSO LOPEZ MICHELSE</t>
  </si>
  <si>
    <t>CL 11 ENTRE KR 17</t>
  </si>
  <si>
    <t>I.E JORGE ELIECER GAITAN</t>
  </si>
  <si>
    <t>CL 7 ENTRE KR 12 Y 13</t>
  </si>
  <si>
    <t>INST. EDU. NUESTRA SEÑORA DEL CARMEN</t>
  </si>
  <si>
    <t>ESC. URB. MIXTA GUSTAVO ROJAS PINILLA</t>
  </si>
  <si>
    <t>KR 38 2 33</t>
  </si>
  <si>
    <t>ESC.URB.MIXTA. JHON  F KENNEDY</t>
  </si>
  <si>
    <t>KR 39 4 05</t>
  </si>
  <si>
    <t>ESC. URB.MIXTA PARAGUAY</t>
  </si>
  <si>
    <t>CL 10 47 01</t>
  </si>
  <si>
    <t>I.E NUESTRA SEÑORA DEL CARMEN</t>
  </si>
  <si>
    <t>CL 1 37 69</t>
  </si>
  <si>
    <t>INST. EDU. SANTA TERESA</t>
  </si>
  <si>
    <t>EL FARO</t>
  </si>
  <si>
    <t>VDA. EL FARO</t>
  </si>
  <si>
    <t xml:space="preserve">120011002043	</t>
  </si>
  <si>
    <t>JOSE GALEANO FELICE</t>
  </si>
  <si>
    <t>VDA. LOS COLUMPIOS</t>
  </si>
  <si>
    <t>I.E SANTA TERESA</t>
  </si>
  <si>
    <t>CORREGIMIENTO PUERTO PATIÑO</t>
  </si>
  <si>
    <t>INST. EDU. SAGRADO CORAZON</t>
  </si>
  <si>
    <t>INST. EDU. SAGRADO CORAZÀN</t>
  </si>
  <si>
    <t>KR 10 B 15 50</t>
  </si>
  <si>
    <t>INST. EDU. SAN MIGUEL</t>
  </si>
  <si>
    <t>UNID.EDU.DE PREES. BASICA MELVIN JONES</t>
  </si>
  <si>
    <t>KR 36 7 A 8</t>
  </si>
  <si>
    <t>ESCUELA CESARITO</t>
  </si>
  <si>
    <t>CL 7 NORTE 39 A 33</t>
  </si>
  <si>
    <t>ESC URB MIX LA VICTORIA</t>
  </si>
  <si>
    <t>KR 28 1 10</t>
  </si>
  <si>
    <t>ESC JOSE ANDRES PADILLA CABARCAS (E.U.M.)</t>
  </si>
  <si>
    <t>CL 14 31 19</t>
  </si>
  <si>
    <t>I.E SAN MIGUEL</t>
  </si>
  <si>
    <t>KR 34 2 50</t>
  </si>
  <si>
    <t>Total equipos docentes y estudiantes
(I+J)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</si>
</sst>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4" fontId="0" fillId="0" borderId="0" xfId="1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vertical="center" wrapText="1"/>
    </xf>
    <xf numFmtId="164" fontId="7" fillId="0" borderId="0" xfId="1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0" fontId="0" fillId="0" borderId="4" xfId="0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critorio\JOSE%20ANTONIO%202007\OBRAS\TAMARA\presupuestos\Cofinanciacion\FICHAS%20Y%20FORMATOS\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ANEXO_9_(MATERIAL)1"/>
      <sheetName val="EBI-1"/>
      <sheetName val="ANEXO_9_(MATERIAL)"/>
      <sheetName val="ANEXO_9_(MATERIAL)2"/>
      <sheetName val="ANEXO 9 (MATERIAL)"/>
      <sheetName val="ANEXO_9_(MATERIAL)3"/>
      <sheetName val="ANEXO_9_(MATERIAL)4"/>
      <sheetName val="ANEXO_9_(MATERIAL)5"/>
      <sheetName val="ANEXO_9_(MATERIAL)10"/>
      <sheetName val="ANEXO_9_(MATERIAL)8"/>
      <sheetName val="ANEXO_9_(MATERIAL)6"/>
      <sheetName val="ANEXO_9_(MATERIAL)7"/>
      <sheetName val="ANEXO_9_(MATERIAL)9"/>
      <sheetName val="UNITARIOS GENERALES"/>
      <sheetName val="PE_02"/>
      <sheetName val="FICHA EBI 1 de 6 "/>
      <sheetName val="BASE DATOS"/>
      <sheetName val="RECIBO FINAL"/>
      <sheetName val="MANO DE OBRA"/>
      <sheetName val="EQUIPO"/>
      <sheetName val="MATERIALES"/>
      <sheetName val="5094-2003"/>
      <sheetName val="INSUMOS"/>
      <sheetName val="Hoja3"/>
      <sheetName val="1.1"/>
      <sheetName val="TUBERIA"/>
      <sheetName val="Hoja2"/>
      <sheetName val="Listas"/>
      <sheetName val="Listado"/>
      <sheetName val="Estruc_ Tarif"/>
      <sheetName val="PE-02"/>
      <sheetName val="BASE"/>
      <sheetName val="PRECIOS"/>
      <sheetName val="PESOS"/>
      <sheetName val="Desmonte y Limpieza"/>
      <sheetName val="Form5 _Pág_ 1"/>
      <sheetName val="Form5 _Pág_ 2"/>
      <sheetName val="UNITARIOS GENERALES.xls"/>
      <sheetName val="\Documents and Settings\Adminis"/>
      <sheetName val="Insum"/>
      <sheetName val="UNITARIOS"/>
      <sheetName val="letra"/>
      <sheetName val="PRESUPUESTO"/>
      <sheetName val="5. MODIFICATORIA"/>
      <sheetName val="CRA.MODI"/>
      <sheetName val="\Cofinanciacion\FICHAS Y FORMAT"/>
      <sheetName val="ESTADO RED"/>
      <sheetName val="CARRETERAS"/>
      <sheetName val="GENERALIDADES "/>
      <sheetName val="CONS"/>
      <sheetName val="31"/>
      <sheetName val="INV"/>
      <sheetName val="AASHTO"/>
      <sheetName val="UNITARIOS_GENERALES"/>
      <sheetName val="5__MODIFICATORIA"/>
      <sheetName val="Anexo 13"/>
      <sheetName val="Datos Generales"/>
      <sheetName val="ITEMS"/>
      <sheetName val="APU"/>
      <sheetName val="AIU"/>
      <sheetName val="DATOS GRAFICOS"/>
      <sheetName val="7.12"/>
      <sheetName val="Tablas"/>
      <sheetName val="UNITARIOS_GENERALES2"/>
      <sheetName val="FICHA_EBI_1_de_6_1"/>
      <sheetName val="Estruc__Tarif1"/>
      <sheetName val="MANO_DE_OBRA1"/>
      <sheetName val="1_11"/>
      <sheetName val="RECIBO_FINAL1"/>
      <sheetName val="BASE_DATOS1"/>
      <sheetName val="5__MODIFICATORIA2"/>
      <sheetName val="CRA_MODI1"/>
      <sheetName val="Desmonte_y_Limpieza1"/>
      <sheetName val="Form5__Pág__11"/>
      <sheetName val="Form5__Pág__21"/>
      <sheetName val="UNITARIOS_GENERALES_xls1"/>
      <sheetName val="\Documents_and_Settings\Admini1"/>
      <sheetName val="\Cofinanciacion\FICHAS_Y_FORMA1"/>
      <sheetName val="ESTADO_RED1"/>
      <sheetName val="GENERALIDADES_1"/>
      <sheetName val="Anexo_131"/>
      <sheetName val="Datos_Generales1"/>
      <sheetName val="DATOS_GRAFICOS1"/>
      <sheetName val="7_121"/>
      <sheetName val="UNITARIOS_GENERALES1"/>
      <sheetName val="FICHA_EBI_1_de_6_"/>
      <sheetName val="Estruc__Tarif"/>
      <sheetName val="MANO_DE_OBRA"/>
      <sheetName val="1_1"/>
      <sheetName val="RECIBO_FINAL"/>
      <sheetName val="BASE_DATOS"/>
      <sheetName val="5__MODIFICATORIA1"/>
      <sheetName val="CRA_MODI"/>
      <sheetName val="Desmonte_y_Limpieza"/>
      <sheetName val="Form5__Pág__1"/>
      <sheetName val="Form5__Pág__2"/>
      <sheetName val="UNITARIOS_GENERALES_xls"/>
      <sheetName val="\Documents_and_Settings\Adminis"/>
      <sheetName val="\Cofinanciacion\FICHAS_Y_FORMAT"/>
      <sheetName val="ESTADO_RED"/>
      <sheetName val="GENERALIDADES_"/>
      <sheetName val="Anexo_13"/>
      <sheetName val="Datos_Generales"/>
      <sheetName val="DATOS_GRAFICOS"/>
      <sheetName val="7_12"/>
      <sheetName val="UNITARIOS_GENERALES3"/>
      <sheetName val="FICHA_EBI_1_de_6_2"/>
      <sheetName val="Estruc__Tarif2"/>
      <sheetName val="MANO_DE_OBRA2"/>
      <sheetName val="1_12"/>
      <sheetName val="RECIBO_FINAL2"/>
      <sheetName val="BASE_DATOS2"/>
      <sheetName val="5__MODIFICATORIA3"/>
      <sheetName val="CRA_MODI2"/>
      <sheetName val="Desmonte_y_Limpieza2"/>
      <sheetName val="Form5__Pág__12"/>
      <sheetName val="Form5__Pág__22"/>
      <sheetName val="UNITARIOS_GENERALES_xls2"/>
      <sheetName val="\Documents_and_Settings\Admini2"/>
      <sheetName val="\Cofinanciacion\FICHAS_Y_FORMA2"/>
      <sheetName val="ESTADO_RED2"/>
      <sheetName val="GENERALIDADES_2"/>
      <sheetName val="Anexo_132"/>
      <sheetName val="Datos_Generales2"/>
      <sheetName val="DATOS_GRAFICOS2"/>
      <sheetName val="7_122"/>
      <sheetName val="UNITARIOS_GENERALES4"/>
      <sheetName val="FICHA_EBI_1_de_6_3"/>
      <sheetName val="Estruc__Tarif3"/>
      <sheetName val="MANO_DE_OBRA3"/>
      <sheetName val="1_13"/>
      <sheetName val="RECIBO_FINAL3"/>
      <sheetName val="BASE_DATOS3"/>
      <sheetName val="5__MODIFICATORIA4"/>
      <sheetName val="CRA_MODI3"/>
      <sheetName val="Desmonte_y_Limpieza3"/>
      <sheetName val="Form5__Pág__13"/>
      <sheetName val="Form5__Pág__23"/>
      <sheetName val="UNITARIOS_GENERALES_xls3"/>
      <sheetName val="\Documents_and_Settings\Admini3"/>
      <sheetName val="\Cofinanciacion\FICHAS_Y_FORMA3"/>
      <sheetName val="ESTADO_RED3"/>
      <sheetName val="GENERALIDADES_3"/>
      <sheetName val="Anexo_133"/>
      <sheetName val="Datos_Generales3"/>
      <sheetName val="DATOS_GRAFICOS3"/>
      <sheetName val="7_123"/>
      <sheetName val="UNITARIOS_GENERALES5"/>
      <sheetName val="FICHA_EBI_1_de_6_4"/>
      <sheetName val="Estruc__Tarif4"/>
      <sheetName val="MANO_DE_OBRA4"/>
      <sheetName val="1_14"/>
      <sheetName val="RECIBO_FINAL4"/>
      <sheetName val="BASE_DATOS4"/>
      <sheetName val="5__MODIFICATORIA5"/>
      <sheetName val="CRA_MODI4"/>
      <sheetName val="Desmonte_y_Limpieza4"/>
      <sheetName val="Form5__Pág__14"/>
      <sheetName val="Form5__Pág__24"/>
      <sheetName val="UNITARIOS_GENERALES_xls4"/>
      <sheetName val="\Documents_and_Settings\Admini4"/>
      <sheetName val="\Cofinanciacion\FICHAS_Y_FORMA4"/>
      <sheetName val="ESTADO_RED4"/>
      <sheetName val="GENERALIDADES_4"/>
      <sheetName val="Anexo_134"/>
      <sheetName val="Datos_Generales4"/>
      <sheetName val="DATOS_GRAFICOS4"/>
      <sheetName val="7_124"/>
      <sheetName val="UNITARIOS_GENERALES6"/>
      <sheetName val="FICHA_EBI_1_de_6_5"/>
      <sheetName val="Estruc__Tarif5"/>
      <sheetName val="MANO_DE_OBRA5"/>
      <sheetName val="1_15"/>
      <sheetName val="RECIBO_FINAL5"/>
      <sheetName val="BASE_DATOS5"/>
      <sheetName val="5__MODIFICATORIA6"/>
      <sheetName val="CRA_MODI5"/>
      <sheetName val="Desmonte_y_Limpieza5"/>
      <sheetName val="Form5__Pág__15"/>
      <sheetName val="Form5__Pág__25"/>
      <sheetName val="UNITARIOS_GENERALES_xls5"/>
      <sheetName val="\Documents_and_Settings\Admini5"/>
      <sheetName val="\Cofinanciacion\FICHAS_Y_FORMA5"/>
      <sheetName val="ESTADO_RED5"/>
      <sheetName val="GENERALIDADES_5"/>
      <sheetName val="Anexo_135"/>
      <sheetName val="Datos_Generales5"/>
      <sheetName val="DATOS_GRAFICOS5"/>
      <sheetName val="7_125"/>
      <sheetName val="ANEXO_9_(MATERIAL)14"/>
      <sheetName val="ANEXO_9_(MATERIAL)11"/>
      <sheetName val="ANEXO_9_(MATERIAL)12"/>
      <sheetName val="ANEXO_9_(MATERIAL)13"/>
      <sheetName val="ANEXO_9_(MATERIAL)15"/>
      <sheetName val="ANEXO_9_(MATERIAL)16"/>
      <sheetName val="ANEXO_9_(MATERIAL)17"/>
      <sheetName val="ANEXO_9_(MATERIAL)19"/>
      <sheetName val="ANEXO_9_(MATERIAL)18"/>
      <sheetName val="UNITARIOS_GENERALES9"/>
      <sheetName val="FICHA_EBI_1_de_6_8"/>
      <sheetName val="Estruc__Tarif8"/>
      <sheetName val="MANO_DE_OBRA8"/>
      <sheetName val="1_18"/>
      <sheetName val="RECIBO_FINAL8"/>
      <sheetName val="BASE_DATOS8"/>
      <sheetName val="5__MODIFICATORIA9"/>
      <sheetName val="CRA_MODI8"/>
      <sheetName val="Desmonte_y_Limpieza8"/>
      <sheetName val="Form5__Pág__18"/>
      <sheetName val="Form5__Pág__28"/>
      <sheetName val="UNITARIOS_GENERALES_xls8"/>
      <sheetName val="\Documents_and_Settings\Admini8"/>
      <sheetName val="\Cofinanciacion\FICHAS_Y_FORMA8"/>
      <sheetName val="ESTADO_RED8"/>
      <sheetName val="GENERALIDADES_8"/>
      <sheetName val="Anexo_138"/>
      <sheetName val="Datos_Generales8"/>
      <sheetName val="DATOS_GRAFICOS8"/>
      <sheetName val="7_128"/>
      <sheetName val="UNITARIOS_GENERALES7"/>
      <sheetName val="FICHA_EBI_1_de_6_6"/>
      <sheetName val="Estruc__Tarif6"/>
      <sheetName val="MANO_DE_OBRA6"/>
      <sheetName val="1_16"/>
      <sheetName val="RECIBO_FINAL6"/>
      <sheetName val="BASE_DATOS6"/>
      <sheetName val="5__MODIFICATORIA7"/>
      <sheetName val="CRA_MODI6"/>
      <sheetName val="Desmonte_y_Limpieza6"/>
      <sheetName val="Form5__Pág__16"/>
      <sheetName val="Form5__Pág__26"/>
      <sheetName val="UNITARIOS_GENERALES_xls6"/>
      <sheetName val="\Documents_and_Settings\Admini6"/>
      <sheetName val="\Cofinanciacion\FICHAS_Y_FORMA6"/>
      <sheetName val="ESTADO_RED6"/>
      <sheetName val="GENERALIDADES_6"/>
      <sheetName val="Anexo_136"/>
      <sheetName val="Datos_Generales6"/>
      <sheetName val="DATOS_GRAFICOS6"/>
      <sheetName val="7_126"/>
      <sheetName val="UNITARIOS_GENERALES8"/>
      <sheetName val="FICHA_EBI_1_de_6_7"/>
      <sheetName val="Estruc__Tarif7"/>
      <sheetName val="MANO_DE_OBRA7"/>
      <sheetName val="1_17"/>
      <sheetName val="RECIBO_FINAL7"/>
      <sheetName val="BASE_DATOS7"/>
      <sheetName val="5__MODIFICATORIA8"/>
      <sheetName val="CRA_MODI7"/>
      <sheetName val="Desmonte_y_Limpieza7"/>
      <sheetName val="Form5__Pág__17"/>
      <sheetName val="Form5__Pág__27"/>
      <sheetName val="UNITARIOS_GENERALES_xls7"/>
      <sheetName val="\Documents_and_Settings\Admini7"/>
      <sheetName val="\Cofinanciacion\FICHAS_Y_FORMA7"/>
      <sheetName val="ESTADO_RED7"/>
      <sheetName val="GENERALIDADES_7"/>
      <sheetName val="Anexo_137"/>
      <sheetName val="Datos_Generales7"/>
      <sheetName val="DATOS_GRAFICOS7"/>
      <sheetName val="7_127"/>
      <sheetName val="UNITARIOS_GENERALES10"/>
      <sheetName val="FICHA_EBI_1_de_6_9"/>
      <sheetName val="Estruc__Tarif9"/>
      <sheetName val="MANO_DE_OBRA9"/>
      <sheetName val="1_19"/>
      <sheetName val="RECIBO_FINAL9"/>
      <sheetName val="BASE_DATOS9"/>
      <sheetName val="5__MODIFICATORIA10"/>
      <sheetName val="CRA_MODI9"/>
      <sheetName val="Desmonte_y_Limpieza9"/>
      <sheetName val="Form5__Pág__19"/>
      <sheetName val="Form5__Pág__29"/>
      <sheetName val="UNITARIOS_GENERALES_xls9"/>
      <sheetName val="\Documents_and_Settings\Admini9"/>
      <sheetName val="\Cofinanciacion\FICHAS_Y_FORMA9"/>
      <sheetName val="ESTADO_RED9"/>
      <sheetName val="GENERALIDADES_9"/>
      <sheetName val="Anexo_139"/>
      <sheetName val="Datos_Generales9"/>
      <sheetName val="DATOS_GRAFICOS9"/>
      <sheetName val="7_129"/>
      <sheetName val="UNITARIOS_GENERALES11"/>
      <sheetName val="FICHA_EBI_1_de_6_10"/>
      <sheetName val="Estruc__Tarif10"/>
      <sheetName val="MANO_DE_OBRA10"/>
      <sheetName val="1_110"/>
      <sheetName val="RECIBO_FINAL10"/>
      <sheetName val="BASE_DATOS10"/>
      <sheetName val="5__MODIFICATORIA11"/>
      <sheetName val="CRA_MODI10"/>
      <sheetName val="Desmonte_y_Limpieza10"/>
      <sheetName val="Form5__Pág__110"/>
      <sheetName val="Form5__Pág__210"/>
      <sheetName val="UNITARIOS_GENERALES_xls10"/>
      <sheetName val="\Documents_and_Settings\Admin10"/>
      <sheetName val="\Cofinanciacion\FICHAS_Y_FORM10"/>
      <sheetName val="ESTADO_RED10"/>
      <sheetName val="GENERALIDADES_10"/>
      <sheetName val="Anexo_1310"/>
      <sheetName val="Datos_Generales10"/>
      <sheetName val="DATOS_GRAFICOS10"/>
      <sheetName val="7_1210"/>
      <sheetName val="\Users\Juan\Downloads\Users\USU"/>
      <sheetName val="\Users\user\Library\Mail Downlo"/>
      <sheetName val="glvc"/>
      <sheetName val="\A\Cofinanciacion\FICHAS Y FORM"/>
      <sheetName val="Personalizar"/>
      <sheetName val="PU"/>
      <sheetName val="PRESUP. RESUMEN"/>
      <sheetName val="BD"/>
      <sheetName val="Hoja1"/>
      <sheetName val="Jornales"/>
      <sheetName val="LSAL"/>
      <sheetName val="AIUsan"/>
      <sheetName val="STRSUMM0"/>
      <sheetName val="Formato"/>
      <sheetName val="Parámetros"/>
      <sheetName val="UNITARIOS%20GENERALES.xls"/>
      <sheetName val="RECURSOS"/>
      <sheetName val="ANALISIS DE PRECIOS UNITARIOS"/>
      <sheetName val="LIQUIDACION"/>
      <sheetName val="NOMINA"/>
      <sheetName val="SOURCES"/>
      <sheetName val="Presupuesto Total"/>
      <sheetName val="PRESUP"/>
      <sheetName val="Datos"/>
      <sheetName val="[UNITARIOS GENERALES.xls][UNITA"/>
    </sheetNames>
    <sheetDataSet>
      <sheetData sheetId="0" refreshError="1">
        <row r="2">
          <cell r="A2" t="str">
            <v>CODIGO</v>
          </cell>
          <cell r="B2" t="str">
            <v>EQUIPOS</v>
          </cell>
          <cell r="C2" t="str">
            <v>TIPO</v>
          </cell>
          <cell r="D2" t="str">
            <v>TARIFA/HORA</v>
          </cell>
          <cell r="E2" t="str">
            <v>RENDIMIENTO</v>
          </cell>
        </row>
        <row r="3">
          <cell r="A3">
            <v>1</v>
          </cell>
          <cell r="B3" t="str">
            <v>RETROCARGADOR</v>
          </cell>
          <cell r="C3" t="str">
            <v>JD-510</v>
          </cell>
          <cell r="D3">
            <v>35000</v>
          </cell>
        </row>
        <row r="4">
          <cell r="A4">
            <v>2</v>
          </cell>
          <cell r="B4" t="str">
            <v>MOTONIVELADORA</v>
          </cell>
          <cell r="C4" t="str">
            <v xml:space="preserve">CAT </v>
          </cell>
          <cell r="D4">
            <v>45000</v>
          </cell>
        </row>
        <row r="5">
          <cell r="A5">
            <v>3</v>
          </cell>
          <cell r="B5" t="str">
            <v>VIBROCOMPACTADOR</v>
          </cell>
          <cell r="C5" t="str">
            <v xml:space="preserve">CAT </v>
          </cell>
          <cell r="D5">
            <v>45000</v>
          </cell>
        </row>
        <row r="6">
          <cell r="A6">
            <v>4</v>
          </cell>
          <cell r="B6" t="str">
            <v>RETROEXCAVADORA</v>
          </cell>
          <cell r="C6" t="str">
            <v xml:space="preserve">CAT </v>
          </cell>
          <cell r="D6">
            <v>60000</v>
          </cell>
        </row>
        <row r="7">
          <cell r="A7">
            <v>5</v>
          </cell>
          <cell r="B7" t="str">
            <v>BULLDOZER</v>
          </cell>
          <cell r="C7" t="str">
            <v>D6D</v>
          </cell>
          <cell r="D7">
            <v>45000</v>
          </cell>
        </row>
        <row r="8">
          <cell r="A8">
            <v>6</v>
          </cell>
          <cell r="B8" t="str">
            <v>VOLQUETA</v>
          </cell>
          <cell r="C8" t="str">
            <v>5m3</v>
          </cell>
          <cell r="D8">
            <v>22500</v>
          </cell>
        </row>
        <row r="9">
          <cell r="A9">
            <v>7</v>
          </cell>
          <cell r="B9" t="str">
            <v>MOTOBOMBA</v>
          </cell>
          <cell r="D9">
            <v>4000</v>
          </cell>
        </row>
        <row r="10">
          <cell r="A10">
            <v>8</v>
          </cell>
          <cell r="B10" t="str">
            <v>HERRAMIENTA 1O% M.O</v>
          </cell>
        </row>
        <row r="11">
          <cell r="A11">
            <v>9</v>
          </cell>
          <cell r="B11" t="str">
            <v xml:space="preserve">CARROTANQUE </v>
          </cell>
          <cell r="C11" t="str">
            <v>2500 GL</v>
          </cell>
          <cell r="D11">
            <v>22500</v>
          </cell>
        </row>
        <row r="12">
          <cell r="A12">
            <v>10</v>
          </cell>
          <cell r="B12" t="str">
            <v>FINISHER</v>
          </cell>
          <cell r="C12" t="str">
            <v xml:space="preserve">CAT </v>
          </cell>
          <cell r="D12">
            <v>80000</v>
          </cell>
        </row>
        <row r="13">
          <cell r="A13">
            <v>11</v>
          </cell>
          <cell r="B13" t="str">
            <v>TRITURADORA</v>
          </cell>
          <cell r="C13" t="str">
            <v xml:space="preserve">CAT </v>
          </cell>
          <cell r="D13">
            <v>100000</v>
          </cell>
        </row>
        <row r="14">
          <cell r="A14">
            <v>12</v>
          </cell>
          <cell r="B14" t="str">
            <v>CARGADOR</v>
          </cell>
          <cell r="C14" t="str">
            <v xml:space="preserve">CAT </v>
          </cell>
          <cell r="D14">
            <v>45000</v>
          </cell>
        </row>
        <row r="15">
          <cell r="A15">
            <v>13</v>
          </cell>
          <cell r="B15" t="str">
            <v>COMPACTADOR</v>
          </cell>
          <cell r="C15" t="str">
            <v xml:space="preserve">CAT </v>
          </cell>
          <cell r="D15">
            <v>45000</v>
          </cell>
        </row>
        <row r="16">
          <cell r="A16">
            <v>14</v>
          </cell>
          <cell r="B16" t="str">
            <v>IRRIGADOR</v>
          </cell>
          <cell r="C16" t="str">
            <v>600M2/h</v>
          </cell>
          <cell r="D16">
            <v>45000</v>
          </cell>
        </row>
        <row r="17">
          <cell r="A17">
            <v>15</v>
          </cell>
          <cell r="B17" t="str">
            <v>RANA</v>
          </cell>
          <cell r="C17" t="str">
            <v>5 HP</v>
          </cell>
          <cell r="D17">
            <v>5375</v>
          </cell>
        </row>
        <row r="18">
          <cell r="A18">
            <v>16</v>
          </cell>
          <cell r="B18" t="str">
            <v xml:space="preserve">MEZCLADORA </v>
          </cell>
          <cell r="C18" t="str">
            <v>1.5 Bultos</v>
          </cell>
          <cell r="D18">
            <v>6125</v>
          </cell>
        </row>
        <row r="19">
          <cell r="A19">
            <v>17</v>
          </cell>
          <cell r="B19" t="str">
            <v>MAQUINA DEMARCADORA</v>
          </cell>
          <cell r="C19" t="str">
            <v>CHORRO</v>
          </cell>
          <cell r="D19">
            <v>40000</v>
          </cell>
        </row>
        <row r="21">
          <cell r="A21" t="str">
            <v>CODIGO</v>
          </cell>
          <cell r="B21" t="str">
            <v>MATERIALES</v>
          </cell>
          <cell r="C21" t="str">
            <v>UNIDAD</v>
          </cell>
          <cell r="D21" t="str">
            <v>TARIFA</v>
          </cell>
        </row>
        <row r="22">
          <cell r="A22">
            <v>18</v>
          </cell>
          <cell r="B22" t="str">
            <v>LAMINA GALVANIZADA</v>
          </cell>
          <cell r="C22" t="str">
            <v>M2</v>
          </cell>
          <cell r="D22">
            <v>30000</v>
          </cell>
        </row>
        <row r="23">
          <cell r="A23">
            <v>19</v>
          </cell>
          <cell r="B23" t="str">
            <v>SOPORTES</v>
          </cell>
          <cell r="C23" t="str">
            <v>UNI.</v>
          </cell>
          <cell r="D23">
            <v>120000</v>
          </cell>
        </row>
        <row r="24">
          <cell r="A24">
            <v>20</v>
          </cell>
          <cell r="B24" t="str">
            <v>PINTURA</v>
          </cell>
          <cell r="C24" t="str">
            <v>GALON</v>
          </cell>
          <cell r="D24">
            <v>25000</v>
          </cell>
        </row>
        <row r="25">
          <cell r="A25">
            <v>21</v>
          </cell>
          <cell r="B25" t="str">
            <v>ARTE</v>
          </cell>
          <cell r="C25" t="str">
            <v>GLOBAL</v>
          </cell>
          <cell r="D25">
            <v>350000</v>
          </cell>
        </row>
        <row r="26">
          <cell r="A26">
            <v>22</v>
          </cell>
          <cell r="B26" t="str">
            <v>INSTALACION</v>
          </cell>
          <cell r="C26" t="str">
            <v>GLOBAL</v>
          </cell>
          <cell r="D26">
            <v>250000</v>
          </cell>
        </row>
        <row r="27">
          <cell r="A27">
            <v>23</v>
          </cell>
          <cell r="B27" t="str">
            <v>FABRICACION</v>
          </cell>
          <cell r="C27" t="str">
            <v>GLOBAL</v>
          </cell>
          <cell r="D27">
            <v>250000</v>
          </cell>
        </row>
        <row r="28">
          <cell r="A28">
            <v>24</v>
          </cell>
          <cell r="B28" t="str">
            <v>EQUIPO DE TOPOGRAFIA</v>
          </cell>
          <cell r="C28" t="str">
            <v>KEM</v>
          </cell>
          <cell r="D28">
            <v>7500</v>
          </cell>
        </row>
        <row r="29">
          <cell r="A29">
            <v>25</v>
          </cell>
          <cell r="B29" t="str">
            <v xml:space="preserve">ESTACAS </v>
          </cell>
          <cell r="C29" t="str">
            <v>GLOBAL</v>
          </cell>
          <cell r="D29">
            <v>20000</v>
          </cell>
        </row>
        <row r="30">
          <cell r="A30">
            <v>26</v>
          </cell>
          <cell r="B30" t="str">
            <v>CARTERAS</v>
          </cell>
          <cell r="C30" t="str">
            <v>GLOBAL</v>
          </cell>
          <cell r="D30">
            <v>30000</v>
          </cell>
        </row>
        <row r="31">
          <cell r="A31">
            <v>27</v>
          </cell>
          <cell r="B31" t="str">
            <v>PAPELERIA</v>
          </cell>
          <cell r="C31" t="str">
            <v>GLOBAL</v>
          </cell>
          <cell r="D31">
            <v>10000</v>
          </cell>
        </row>
        <row r="32">
          <cell r="A32">
            <v>28</v>
          </cell>
          <cell r="B32" t="str">
            <v>1 TOPOGRAFO</v>
          </cell>
          <cell r="C32">
            <v>35000</v>
          </cell>
          <cell r="D32">
            <v>92</v>
          </cell>
        </row>
        <row r="33">
          <cell r="A33">
            <v>29</v>
          </cell>
          <cell r="B33" t="str">
            <v>CADENERO</v>
          </cell>
          <cell r="C33">
            <v>15000</v>
          </cell>
          <cell r="D33">
            <v>92</v>
          </cell>
        </row>
        <row r="34">
          <cell r="A34">
            <v>30</v>
          </cell>
          <cell r="B34" t="str">
            <v>PORTAMIRA</v>
          </cell>
          <cell r="C34">
            <v>10000</v>
          </cell>
          <cell r="D34">
            <v>92</v>
          </cell>
        </row>
        <row r="35">
          <cell r="A35">
            <v>31</v>
          </cell>
          <cell r="B35" t="str">
            <v>1 AYUDANTE</v>
          </cell>
          <cell r="C35">
            <v>10000</v>
          </cell>
          <cell r="D35">
            <v>92</v>
          </cell>
        </row>
        <row r="36">
          <cell r="A36">
            <v>32</v>
          </cell>
          <cell r="B36" t="str">
            <v>HOYADORA</v>
          </cell>
          <cell r="C36" t="str">
            <v>GLOBAL</v>
          </cell>
          <cell r="D36">
            <v>10000</v>
          </cell>
        </row>
        <row r="37">
          <cell r="A37">
            <v>33</v>
          </cell>
          <cell r="B37" t="str">
            <v>POSTES EN CONCRETO 1.80 M.</v>
          </cell>
          <cell r="C37" t="str">
            <v>UNI.</v>
          </cell>
          <cell r="D37">
            <v>12000</v>
          </cell>
        </row>
        <row r="38">
          <cell r="A38">
            <v>34</v>
          </cell>
          <cell r="B38" t="str">
            <v>ALAMBRE</v>
          </cell>
          <cell r="C38" t="str">
            <v>ML</v>
          </cell>
          <cell r="D38">
            <v>100</v>
          </cell>
        </row>
        <row r="39">
          <cell r="A39">
            <v>35</v>
          </cell>
          <cell r="B39" t="str">
            <v>AMARRE</v>
          </cell>
          <cell r="C39" t="str">
            <v>GLOBAL</v>
          </cell>
          <cell r="D39">
            <v>20</v>
          </cell>
        </row>
        <row r="40">
          <cell r="A40">
            <v>36</v>
          </cell>
          <cell r="B40" t="str">
            <v>4 AYUDANTES</v>
          </cell>
          <cell r="C40">
            <v>40000</v>
          </cell>
          <cell r="D40">
            <v>92</v>
          </cell>
        </row>
        <row r="41">
          <cell r="A41">
            <v>37</v>
          </cell>
          <cell r="B41" t="str">
            <v>DERECHO DE EXPLOTACION</v>
          </cell>
          <cell r="C41" t="str">
            <v>M3</v>
          </cell>
          <cell r="D41">
            <v>3000</v>
          </cell>
        </row>
        <row r="42">
          <cell r="A42">
            <v>38</v>
          </cell>
          <cell r="B42" t="str">
            <v>MATERIAL DE TER</v>
          </cell>
          <cell r="C42">
            <v>1.25</v>
          </cell>
          <cell r="D42">
            <v>515</v>
          </cell>
        </row>
        <row r="43">
          <cell r="A43">
            <v>39</v>
          </cell>
          <cell r="B43" t="str">
            <v>MATERIAL DE ALUVION</v>
          </cell>
          <cell r="C43" t="str">
            <v>M3</v>
          </cell>
          <cell r="D43">
            <v>7000</v>
          </cell>
        </row>
        <row r="44">
          <cell r="A44">
            <v>40</v>
          </cell>
          <cell r="B44" t="str">
            <v>Desp. POR COMPACTACION25%</v>
          </cell>
          <cell r="D44">
            <v>1750</v>
          </cell>
        </row>
        <row r="45">
          <cell r="A45">
            <v>41</v>
          </cell>
          <cell r="B45" t="str">
            <v>CLASIFICACION DE MATERIAL</v>
          </cell>
          <cell r="C45" t="str">
            <v>M3</v>
          </cell>
          <cell r="D45">
            <v>6000</v>
          </cell>
        </row>
        <row r="46">
          <cell r="A46">
            <v>42</v>
          </cell>
          <cell r="B46" t="str">
            <v>DESPERDICIO 10%</v>
          </cell>
          <cell r="D46">
            <v>2700</v>
          </cell>
        </row>
        <row r="47">
          <cell r="A47">
            <v>43</v>
          </cell>
          <cell r="B47" t="str">
            <v>3 AYUDANTES</v>
          </cell>
          <cell r="C47">
            <v>30000</v>
          </cell>
          <cell r="D47">
            <v>92</v>
          </cell>
        </row>
        <row r="48">
          <cell r="A48">
            <v>44</v>
          </cell>
          <cell r="B48" t="str">
            <v>1 JEFE DE PLANTA</v>
          </cell>
          <cell r="C48">
            <v>25000</v>
          </cell>
          <cell r="D48">
            <v>92</v>
          </cell>
        </row>
        <row r="49">
          <cell r="A49">
            <v>45</v>
          </cell>
          <cell r="B49" t="str">
            <v>1 AUXILIAR</v>
          </cell>
          <cell r="C49">
            <v>20000</v>
          </cell>
          <cell r="D49">
            <v>92</v>
          </cell>
        </row>
        <row r="50">
          <cell r="A50">
            <v>46</v>
          </cell>
          <cell r="B50" t="str">
            <v>TRITURADO</v>
          </cell>
          <cell r="C50" t="str">
            <v>M3</v>
          </cell>
          <cell r="D50">
            <v>26998</v>
          </cell>
        </row>
        <row r="51">
          <cell r="A51">
            <v>47</v>
          </cell>
          <cell r="B51" t="str">
            <v>PLANTA DE ASFALTO</v>
          </cell>
          <cell r="C51" t="str">
            <v>CAT</v>
          </cell>
          <cell r="D51">
            <v>180000</v>
          </cell>
        </row>
        <row r="52">
          <cell r="A52">
            <v>48</v>
          </cell>
          <cell r="B52" t="str">
            <v>MATERIAL BASE</v>
          </cell>
          <cell r="C52" t="str">
            <v>M3</v>
          </cell>
          <cell r="D52">
            <v>26998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5E57D-1A82-4D83-B319-CAB3D876479C}">
  <dimension ref="A1:N96"/>
  <sheetViews>
    <sheetView tabSelected="1" topLeftCell="E1" zoomScaleNormal="100" workbookViewId="0">
      <selection activeCell="I7" sqref="I7"/>
    </sheetView>
  </sheetViews>
  <sheetFormatPr baseColWidth="10" defaultColWidth="32.85546875" defaultRowHeight="15" x14ac:dyDescent="0.25"/>
  <cols>
    <col min="1" max="1" width="7.7109375" customWidth="1"/>
    <col min="2" max="2" width="10.7109375" customWidth="1"/>
    <col min="3" max="3" width="10.7109375" style="16" customWidth="1"/>
    <col min="4" max="4" width="50.28515625" style="17" customWidth="1"/>
    <col min="5" max="5" width="25.85546875" style="18" customWidth="1"/>
    <col min="6" max="6" width="35.28515625" style="16" customWidth="1"/>
    <col min="7" max="7" width="13" style="16" customWidth="1"/>
    <col min="8" max="8" width="35.42578125" style="16" customWidth="1"/>
    <col min="9" max="9" width="25.140625" style="16" customWidth="1"/>
    <col min="10" max="10" width="26" style="16" customWidth="1"/>
    <col min="11" max="11" width="19" style="16" customWidth="1"/>
    <col min="12" max="12" width="24.140625" style="16" customWidth="1"/>
    <col min="13" max="14" width="27.85546875" style="16" customWidth="1"/>
  </cols>
  <sheetData>
    <row r="1" spans="1:14" s="3" customFormat="1" ht="86.1" customHeight="1" x14ac:dyDescent="0.25">
      <c r="A1" s="1" t="s">
        <v>0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</v>
      </c>
      <c r="G1" s="2" t="s">
        <v>14</v>
      </c>
      <c r="H1" s="2" t="s">
        <v>2</v>
      </c>
      <c r="I1" s="30" t="s">
        <v>3</v>
      </c>
      <c r="J1" s="30" t="s">
        <v>4</v>
      </c>
      <c r="K1" s="30" t="s">
        <v>165</v>
      </c>
      <c r="L1" s="30" t="s">
        <v>5</v>
      </c>
      <c r="M1" s="30" t="s">
        <v>6</v>
      </c>
      <c r="N1" s="31" t="s">
        <v>7</v>
      </c>
    </row>
    <row r="2" spans="1:14" ht="20.100000000000001" customHeight="1" x14ac:dyDescent="0.25">
      <c r="A2" s="4">
        <v>1</v>
      </c>
      <c r="B2" s="5" t="s">
        <v>15</v>
      </c>
      <c r="C2" s="5" t="s">
        <v>16</v>
      </c>
      <c r="D2" s="28" t="s">
        <v>17</v>
      </c>
      <c r="E2" s="29">
        <v>220011001751</v>
      </c>
      <c r="F2" s="28" t="s">
        <v>18</v>
      </c>
      <c r="G2" s="5" t="s">
        <v>8</v>
      </c>
      <c r="H2" s="5" t="s">
        <v>19</v>
      </c>
      <c r="I2" s="6">
        <v>0</v>
      </c>
      <c r="J2" s="6">
        <v>2</v>
      </c>
      <c r="K2" s="6">
        <f>J2+I2</f>
        <v>2</v>
      </c>
      <c r="L2" s="7">
        <v>0</v>
      </c>
      <c r="M2" s="5">
        <v>2</v>
      </c>
      <c r="N2" s="6">
        <v>4</v>
      </c>
    </row>
    <row r="3" spans="1:14" ht="20.100000000000001" customHeight="1" x14ac:dyDescent="0.25">
      <c r="A3" s="4">
        <v>2</v>
      </c>
      <c r="B3" s="5" t="s">
        <v>15</v>
      </c>
      <c r="C3" s="5" t="s">
        <v>16</v>
      </c>
      <c r="D3" s="28" t="s">
        <v>17</v>
      </c>
      <c r="E3" s="29">
        <v>220011001220</v>
      </c>
      <c r="F3" s="28" t="s">
        <v>20</v>
      </c>
      <c r="G3" s="5" t="s">
        <v>8</v>
      </c>
      <c r="H3" s="5" t="s">
        <v>21</v>
      </c>
      <c r="I3" s="6">
        <v>5</v>
      </c>
      <c r="J3" s="6">
        <v>1</v>
      </c>
      <c r="K3" s="6">
        <f t="shared" ref="K3:K66" si="0">J3+I3</f>
        <v>6</v>
      </c>
      <c r="L3" s="7">
        <v>0.5</v>
      </c>
      <c r="M3" s="5">
        <v>2</v>
      </c>
      <c r="N3" s="6">
        <v>8.5</v>
      </c>
    </row>
    <row r="4" spans="1:14" ht="20.100000000000001" customHeight="1" x14ac:dyDescent="0.25">
      <c r="A4" s="4">
        <v>3</v>
      </c>
      <c r="B4" s="5" t="s">
        <v>15</v>
      </c>
      <c r="C4" s="5" t="s">
        <v>16</v>
      </c>
      <c r="D4" s="28" t="s">
        <v>17</v>
      </c>
      <c r="E4" s="29">
        <v>220011000029</v>
      </c>
      <c r="F4" s="28" t="s">
        <v>22</v>
      </c>
      <c r="G4" s="5" t="s">
        <v>8</v>
      </c>
      <c r="H4" s="5" t="s">
        <v>23</v>
      </c>
      <c r="I4" s="6">
        <v>9.5</v>
      </c>
      <c r="J4" s="6">
        <v>0</v>
      </c>
      <c r="K4" s="6">
        <f t="shared" si="0"/>
        <v>9.5</v>
      </c>
      <c r="L4" s="7">
        <v>0.95</v>
      </c>
      <c r="M4" s="5">
        <v>1</v>
      </c>
      <c r="N4" s="6">
        <v>11.45</v>
      </c>
    </row>
    <row r="5" spans="1:14" ht="19.5" customHeight="1" x14ac:dyDescent="0.25">
      <c r="A5" s="4">
        <v>4</v>
      </c>
      <c r="B5" s="5" t="s">
        <v>15</v>
      </c>
      <c r="C5" s="5" t="s">
        <v>16</v>
      </c>
      <c r="D5" s="28" t="s">
        <v>17</v>
      </c>
      <c r="E5" s="29">
        <v>220011001190</v>
      </c>
      <c r="F5" s="28" t="s">
        <v>24</v>
      </c>
      <c r="G5" s="5" t="s">
        <v>8</v>
      </c>
      <c r="H5" s="5" t="s">
        <v>25</v>
      </c>
      <c r="I5" s="6">
        <v>2</v>
      </c>
      <c r="J5" s="6">
        <v>1</v>
      </c>
      <c r="K5" s="6">
        <f t="shared" si="0"/>
        <v>3</v>
      </c>
      <c r="L5" s="7">
        <v>0.2</v>
      </c>
      <c r="M5" s="5">
        <v>2</v>
      </c>
      <c r="N5" s="6">
        <v>5.2</v>
      </c>
    </row>
    <row r="6" spans="1:14" ht="20.100000000000001" customHeight="1" x14ac:dyDescent="0.25">
      <c r="A6" s="4">
        <v>5</v>
      </c>
      <c r="B6" s="5" t="s">
        <v>15</v>
      </c>
      <c r="C6" s="5" t="s">
        <v>16</v>
      </c>
      <c r="D6" s="28" t="s">
        <v>17</v>
      </c>
      <c r="E6" s="29">
        <v>220011001785</v>
      </c>
      <c r="F6" s="28" t="s">
        <v>26</v>
      </c>
      <c r="G6" s="5" t="s">
        <v>8</v>
      </c>
      <c r="H6" s="5" t="s">
        <v>27</v>
      </c>
      <c r="I6" s="6">
        <v>18.5</v>
      </c>
      <c r="J6" s="6">
        <v>3</v>
      </c>
      <c r="K6" s="6">
        <f t="shared" si="0"/>
        <v>21.5</v>
      </c>
      <c r="L6" s="7">
        <v>1.85</v>
      </c>
      <c r="M6" s="5">
        <v>1</v>
      </c>
      <c r="N6" s="6">
        <v>24.35</v>
      </c>
    </row>
    <row r="7" spans="1:14" ht="20.100000000000001" customHeight="1" x14ac:dyDescent="0.25">
      <c r="A7" s="4">
        <v>6</v>
      </c>
      <c r="B7" s="5" t="s">
        <v>15</v>
      </c>
      <c r="C7" s="5" t="s">
        <v>16</v>
      </c>
      <c r="D7" s="28" t="s">
        <v>17</v>
      </c>
      <c r="E7" s="29">
        <v>220011001777</v>
      </c>
      <c r="F7" s="28" t="s">
        <v>28</v>
      </c>
      <c r="G7" s="5" t="s">
        <v>8</v>
      </c>
      <c r="H7" s="5" t="s">
        <v>29</v>
      </c>
      <c r="I7" s="6">
        <v>11.5</v>
      </c>
      <c r="J7" s="6">
        <v>1</v>
      </c>
      <c r="K7" s="6">
        <f t="shared" si="0"/>
        <v>12.5</v>
      </c>
      <c r="L7" s="7">
        <v>1.1499999999999999</v>
      </c>
      <c r="M7" s="5">
        <v>1</v>
      </c>
      <c r="N7" s="6">
        <v>14.65</v>
      </c>
    </row>
    <row r="8" spans="1:14" ht="20.100000000000001" customHeight="1" x14ac:dyDescent="0.25">
      <c r="A8" s="4">
        <v>7</v>
      </c>
      <c r="B8" s="5" t="s">
        <v>15</v>
      </c>
      <c r="C8" s="5" t="s">
        <v>16</v>
      </c>
      <c r="D8" s="28" t="s">
        <v>30</v>
      </c>
      <c r="E8" s="29">
        <v>220011001980</v>
      </c>
      <c r="F8" s="28" t="s">
        <v>31</v>
      </c>
      <c r="G8" s="5" t="s">
        <v>8</v>
      </c>
      <c r="H8" s="5" t="s">
        <v>32</v>
      </c>
      <c r="I8" s="6">
        <v>6</v>
      </c>
      <c r="J8" s="6">
        <v>0</v>
      </c>
      <c r="K8" s="6">
        <f t="shared" si="0"/>
        <v>6</v>
      </c>
      <c r="L8" s="7">
        <v>0.6</v>
      </c>
      <c r="M8" s="5">
        <v>1</v>
      </c>
      <c r="N8" s="6">
        <v>7.6</v>
      </c>
    </row>
    <row r="9" spans="1:14" ht="20.100000000000001" customHeight="1" x14ac:dyDescent="0.25">
      <c r="A9" s="4">
        <v>8</v>
      </c>
      <c r="B9" s="5" t="s">
        <v>15</v>
      </c>
      <c r="C9" s="5" t="s">
        <v>16</v>
      </c>
      <c r="D9" s="28" t="s">
        <v>30</v>
      </c>
      <c r="E9" s="29">
        <v>220011001297</v>
      </c>
      <c r="F9" s="28" t="s">
        <v>33</v>
      </c>
      <c r="G9" s="5" t="s">
        <v>8</v>
      </c>
      <c r="H9" s="5" t="s">
        <v>34</v>
      </c>
      <c r="I9" s="6">
        <v>3.5</v>
      </c>
      <c r="J9" s="6">
        <v>0</v>
      </c>
      <c r="K9" s="6">
        <f t="shared" si="0"/>
        <v>3.5</v>
      </c>
      <c r="L9" s="7">
        <v>0.35</v>
      </c>
      <c r="M9" s="5">
        <v>1</v>
      </c>
      <c r="N9" s="6">
        <v>4.8499999999999996</v>
      </c>
    </row>
    <row r="10" spans="1:14" ht="20.100000000000001" customHeight="1" x14ac:dyDescent="0.25">
      <c r="A10" s="4">
        <v>9</v>
      </c>
      <c r="B10" s="5" t="s">
        <v>15</v>
      </c>
      <c r="C10" s="5" t="s">
        <v>16</v>
      </c>
      <c r="D10" s="28" t="s">
        <v>30</v>
      </c>
      <c r="E10" s="29">
        <v>220011000037</v>
      </c>
      <c r="F10" s="28" t="s">
        <v>35</v>
      </c>
      <c r="G10" s="5" t="s">
        <v>8</v>
      </c>
      <c r="H10" s="5" t="s">
        <v>36</v>
      </c>
      <c r="I10" s="6">
        <v>0.5</v>
      </c>
      <c r="J10" s="6">
        <v>0</v>
      </c>
      <c r="K10" s="6">
        <f t="shared" si="0"/>
        <v>0.5</v>
      </c>
      <c r="L10" s="7">
        <v>0.05</v>
      </c>
      <c r="M10" s="5">
        <v>1</v>
      </c>
      <c r="N10" s="6">
        <v>1.55</v>
      </c>
    </row>
    <row r="11" spans="1:14" ht="20.100000000000001" customHeight="1" x14ac:dyDescent="0.25">
      <c r="A11" s="4">
        <v>10</v>
      </c>
      <c r="B11" s="5" t="s">
        <v>15</v>
      </c>
      <c r="C11" s="5" t="s">
        <v>16</v>
      </c>
      <c r="D11" s="28" t="s">
        <v>30</v>
      </c>
      <c r="E11" s="29">
        <v>220011002200</v>
      </c>
      <c r="F11" s="28" t="s">
        <v>37</v>
      </c>
      <c r="G11" s="5" t="s">
        <v>8</v>
      </c>
      <c r="H11" s="5" t="s">
        <v>38</v>
      </c>
      <c r="I11" s="6">
        <v>6.5</v>
      </c>
      <c r="J11" s="6">
        <v>0</v>
      </c>
      <c r="K11" s="6">
        <f t="shared" si="0"/>
        <v>6.5</v>
      </c>
      <c r="L11" s="7">
        <v>0.65</v>
      </c>
      <c r="M11" s="5">
        <v>1</v>
      </c>
      <c r="N11" s="6">
        <v>8.15</v>
      </c>
    </row>
    <row r="12" spans="1:14" ht="20.100000000000001" customHeight="1" x14ac:dyDescent="0.25">
      <c r="A12" s="4">
        <v>11</v>
      </c>
      <c r="B12" s="5" t="s">
        <v>15</v>
      </c>
      <c r="C12" s="5" t="s">
        <v>16</v>
      </c>
      <c r="D12" s="28" t="s">
        <v>30</v>
      </c>
      <c r="E12" s="29">
        <v>220011002145</v>
      </c>
      <c r="F12" s="28" t="s">
        <v>39</v>
      </c>
      <c r="G12" s="5" t="s">
        <v>8</v>
      </c>
      <c r="H12" s="5" t="s">
        <v>40</v>
      </c>
      <c r="I12" s="6">
        <v>8</v>
      </c>
      <c r="J12" s="6">
        <v>0</v>
      </c>
      <c r="K12" s="6">
        <f t="shared" si="0"/>
        <v>8</v>
      </c>
      <c r="L12" s="7">
        <v>0.8</v>
      </c>
      <c r="M12" s="5">
        <v>1</v>
      </c>
      <c r="N12" s="6">
        <v>9.8000000000000007</v>
      </c>
    </row>
    <row r="13" spans="1:14" ht="20.100000000000001" customHeight="1" x14ac:dyDescent="0.25">
      <c r="A13" s="4">
        <v>12</v>
      </c>
      <c r="B13" s="5" t="s">
        <v>15</v>
      </c>
      <c r="C13" s="5" t="s">
        <v>16</v>
      </c>
      <c r="D13" s="28" t="s">
        <v>30</v>
      </c>
      <c r="E13" s="29">
        <v>220011001939</v>
      </c>
      <c r="F13" s="28" t="s">
        <v>41</v>
      </c>
      <c r="G13" s="5" t="s">
        <v>8</v>
      </c>
      <c r="H13" s="5" t="s">
        <v>42</v>
      </c>
      <c r="I13" s="6">
        <v>6.5</v>
      </c>
      <c r="J13" s="6">
        <v>0</v>
      </c>
      <c r="K13" s="6">
        <f t="shared" si="0"/>
        <v>6.5</v>
      </c>
      <c r="L13" s="7">
        <v>0.65</v>
      </c>
      <c r="M13" s="5">
        <v>1</v>
      </c>
      <c r="N13" s="6">
        <v>8.15</v>
      </c>
    </row>
    <row r="14" spans="1:14" ht="20.100000000000001" customHeight="1" x14ac:dyDescent="0.25">
      <c r="A14" s="4">
        <v>13</v>
      </c>
      <c r="B14" s="5" t="s">
        <v>15</v>
      </c>
      <c r="C14" s="5" t="s">
        <v>16</v>
      </c>
      <c r="D14" s="28" t="s">
        <v>30</v>
      </c>
      <c r="E14" s="29">
        <v>220011001891</v>
      </c>
      <c r="F14" s="28" t="s">
        <v>43</v>
      </c>
      <c r="G14" s="5" t="s">
        <v>8</v>
      </c>
      <c r="H14" s="5" t="s">
        <v>44</v>
      </c>
      <c r="I14" s="6">
        <v>2.5</v>
      </c>
      <c r="J14" s="6">
        <v>0</v>
      </c>
      <c r="K14" s="6">
        <f t="shared" si="0"/>
        <v>2.5</v>
      </c>
      <c r="L14" s="7">
        <v>0.25</v>
      </c>
      <c r="M14" s="5">
        <v>1</v>
      </c>
      <c r="N14" s="6">
        <v>3.75</v>
      </c>
    </row>
    <row r="15" spans="1:14" ht="20.100000000000001" customHeight="1" x14ac:dyDescent="0.25">
      <c r="A15" s="4">
        <v>14</v>
      </c>
      <c r="B15" s="5" t="s">
        <v>15</v>
      </c>
      <c r="C15" s="5" t="s">
        <v>16</v>
      </c>
      <c r="D15" s="28" t="s">
        <v>30</v>
      </c>
      <c r="E15" s="29">
        <v>220011000355</v>
      </c>
      <c r="F15" s="28" t="s">
        <v>45</v>
      </c>
      <c r="G15" s="5" t="s">
        <v>8</v>
      </c>
      <c r="H15" s="5" t="s">
        <v>46</v>
      </c>
      <c r="I15" s="6">
        <v>7</v>
      </c>
      <c r="J15" s="6">
        <v>1</v>
      </c>
      <c r="K15" s="6">
        <f t="shared" si="0"/>
        <v>8</v>
      </c>
      <c r="L15" s="7">
        <v>0.7</v>
      </c>
      <c r="M15" s="5">
        <v>1</v>
      </c>
      <c r="N15" s="6">
        <v>9.6999999999999993</v>
      </c>
    </row>
    <row r="16" spans="1:14" ht="20.100000000000001" customHeight="1" x14ac:dyDescent="0.25">
      <c r="A16" s="4">
        <v>15</v>
      </c>
      <c r="B16" s="5" t="s">
        <v>15</v>
      </c>
      <c r="C16" s="5" t="s">
        <v>16</v>
      </c>
      <c r="D16" s="28" t="s">
        <v>30</v>
      </c>
      <c r="E16" s="29">
        <v>220011001963</v>
      </c>
      <c r="F16" s="28" t="s">
        <v>47</v>
      </c>
      <c r="G16" s="5" t="s">
        <v>8</v>
      </c>
      <c r="H16" s="5" t="s">
        <v>48</v>
      </c>
      <c r="I16" s="6">
        <v>5.5</v>
      </c>
      <c r="J16" s="6">
        <v>0</v>
      </c>
      <c r="K16" s="6">
        <f t="shared" si="0"/>
        <v>5.5</v>
      </c>
      <c r="L16" s="7">
        <v>0.55000000000000004</v>
      </c>
      <c r="M16" s="5">
        <v>1</v>
      </c>
      <c r="N16" s="6">
        <v>7.05</v>
      </c>
    </row>
    <row r="17" spans="1:14" ht="20.100000000000001" customHeight="1" x14ac:dyDescent="0.25">
      <c r="A17" s="4">
        <v>16</v>
      </c>
      <c r="B17" s="5" t="s">
        <v>15</v>
      </c>
      <c r="C17" s="5" t="s">
        <v>16</v>
      </c>
      <c r="D17" s="28" t="s">
        <v>30</v>
      </c>
      <c r="E17" s="29">
        <v>220011001882</v>
      </c>
      <c r="F17" s="28" t="s">
        <v>49</v>
      </c>
      <c r="G17" s="5" t="s">
        <v>8</v>
      </c>
      <c r="H17" s="5" t="s">
        <v>50</v>
      </c>
      <c r="I17" s="6">
        <v>6.5</v>
      </c>
      <c r="J17" s="6">
        <v>1</v>
      </c>
      <c r="K17" s="6">
        <f t="shared" si="0"/>
        <v>7.5</v>
      </c>
      <c r="L17" s="7">
        <v>0.65</v>
      </c>
      <c r="M17" s="5">
        <v>1</v>
      </c>
      <c r="N17" s="6">
        <v>9.15</v>
      </c>
    </row>
    <row r="18" spans="1:14" ht="20.100000000000001" customHeight="1" x14ac:dyDescent="0.25">
      <c r="A18" s="4">
        <v>17</v>
      </c>
      <c r="B18" s="5" t="s">
        <v>15</v>
      </c>
      <c r="C18" s="5" t="s">
        <v>16</v>
      </c>
      <c r="D18" s="28" t="s">
        <v>30</v>
      </c>
      <c r="E18" s="29">
        <v>220011002005</v>
      </c>
      <c r="F18" s="28" t="s">
        <v>51</v>
      </c>
      <c r="G18" s="5" t="s">
        <v>8</v>
      </c>
      <c r="H18" s="5" t="s">
        <v>52</v>
      </c>
      <c r="I18" s="6">
        <v>0</v>
      </c>
      <c r="J18" s="6">
        <v>0</v>
      </c>
      <c r="K18" s="6">
        <f t="shared" si="0"/>
        <v>0</v>
      </c>
      <c r="L18" s="7">
        <v>0</v>
      </c>
      <c r="M18" s="5">
        <v>1</v>
      </c>
      <c r="N18" s="6">
        <v>1</v>
      </c>
    </row>
    <row r="19" spans="1:14" ht="20.100000000000001" customHeight="1" x14ac:dyDescent="0.25">
      <c r="A19" s="4">
        <v>18</v>
      </c>
      <c r="B19" s="5" t="s">
        <v>15</v>
      </c>
      <c r="C19" s="5" t="s">
        <v>16</v>
      </c>
      <c r="D19" s="28" t="s">
        <v>53</v>
      </c>
      <c r="E19" s="29">
        <v>120011000024</v>
      </c>
      <c r="F19" s="28" t="s">
        <v>54</v>
      </c>
      <c r="G19" s="5" t="s">
        <v>55</v>
      </c>
      <c r="H19" s="5" t="s">
        <v>56</v>
      </c>
      <c r="I19" s="6">
        <v>0</v>
      </c>
      <c r="J19" s="6">
        <v>0</v>
      </c>
      <c r="K19" s="6">
        <f t="shared" si="0"/>
        <v>0</v>
      </c>
      <c r="L19" s="7">
        <v>0</v>
      </c>
      <c r="M19" s="5">
        <v>14</v>
      </c>
      <c r="N19" s="6">
        <v>14</v>
      </c>
    </row>
    <row r="20" spans="1:14" ht="20.100000000000001" customHeight="1" x14ac:dyDescent="0.25">
      <c r="A20" s="4">
        <v>19</v>
      </c>
      <c r="B20" s="5" t="s">
        <v>15</v>
      </c>
      <c r="C20" s="5" t="s">
        <v>16</v>
      </c>
      <c r="D20" s="28" t="s">
        <v>53</v>
      </c>
      <c r="E20" s="29">
        <v>120011000148</v>
      </c>
      <c r="F20" s="28" t="s">
        <v>57</v>
      </c>
      <c r="G20" s="5" t="s">
        <v>55</v>
      </c>
      <c r="H20" s="5" t="s">
        <v>58</v>
      </c>
      <c r="I20" s="6">
        <v>0</v>
      </c>
      <c r="J20" s="6">
        <v>2</v>
      </c>
      <c r="K20" s="6">
        <f t="shared" si="0"/>
        <v>2</v>
      </c>
      <c r="L20" s="7">
        <v>0</v>
      </c>
      <c r="M20" s="5">
        <v>5</v>
      </c>
      <c r="N20" s="6">
        <v>7</v>
      </c>
    </row>
    <row r="21" spans="1:14" ht="20.100000000000001" customHeight="1" x14ac:dyDescent="0.25">
      <c r="A21" s="4">
        <v>20</v>
      </c>
      <c r="B21" s="5" t="s">
        <v>15</v>
      </c>
      <c r="C21" s="5" t="s">
        <v>16</v>
      </c>
      <c r="D21" s="28" t="s">
        <v>53</v>
      </c>
      <c r="E21" s="29">
        <v>120011000253</v>
      </c>
      <c r="F21" s="28" t="s">
        <v>59</v>
      </c>
      <c r="G21" s="5" t="s">
        <v>55</v>
      </c>
      <c r="H21" s="5" t="s">
        <v>60</v>
      </c>
      <c r="I21" s="6">
        <v>0</v>
      </c>
      <c r="J21" s="6">
        <v>0</v>
      </c>
      <c r="K21" s="6">
        <f t="shared" si="0"/>
        <v>0</v>
      </c>
      <c r="L21" s="7">
        <v>0</v>
      </c>
      <c r="M21" s="5">
        <v>3</v>
      </c>
      <c r="N21" s="6">
        <v>3</v>
      </c>
    </row>
    <row r="22" spans="1:14" ht="20.100000000000001" customHeight="1" x14ac:dyDescent="0.25">
      <c r="A22" s="4">
        <v>21</v>
      </c>
      <c r="B22" s="5" t="s">
        <v>15</v>
      </c>
      <c r="C22" s="5" t="s">
        <v>16</v>
      </c>
      <c r="D22" s="28" t="s">
        <v>61</v>
      </c>
      <c r="E22" s="29">
        <v>220011000959</v>
      </c>
      <c r="F22" s="28" t="s">
        <v>62</v>
      </c>
      <c r="G22" s="5" t="s">
        <v>8</v>
      </c>
      <c r="H22" s="5" t="s">
        <v>63</v>
      </c>
      <c r="I22" s="6">
        <v>0</v>
      </c>
      <c r="J22" s="6">
        <v>0</v>
      </c>
      <c r="K22" s="6">
        <f t="shared" si="0"/>
        <v>0</v>
      </c>
      <c r="L22" s="7">
        <v>0</v>
      </c>
      <c r="M22" s="5">
        <v>2</v>
      </c>
      <c r="N22" s="6">
        <v>2</v>
      </c>
    </row>
    <row r="23" spans="1:14" ht="20.100000000000001" customHeight="1" x14ac:dyDescent="0.25">
      <c r="A23" s="4">
        <v>22</v>
      </c>
      <c r="B23" s="5" t="s">
        <v>15</v>
      </c>
      <c r="C23" s="5" t="s">
        <v>16</v>
      </c>
      <c r="D23" s="28" t="s">
        <v>61</v>
      </c>
      <c r="E23" s="29">
        <v>220011000851</v>
      </c>
      <c r="F23" s="28" t="s">
        <v>64</v>
      </c>
      <c r="G23" s="5" t="s">
        <v>8</v>
      </c>
      <c r="H23" s="5" t="s">
        <v>65</v>
      </c>
      <c r="I23" s="6">
        <v>10.5</v>
      </c>
      <c r="J23" s="6">
        <v>0</v>
      </c>
      <c r="K23" s="6">
        <f t="shared" si="0"/>
        <v>10.5</v>
      </c>
      <c r="L23" s="7">
        <v>1.05</v>
      </c>
      <c r="M23" s="5">
        <v>1</v>
      </c>
      <c r="N23" s="6">
        <v>12.55</v>
      </c>
    </row>
    <row r="24" spans="1:14" ht="20.100000000000001" customHeight="1" x14ac:dyDescent="0.25">
      <c r="A24" s="4">
        <v>23</v>
      </c>
      <c r="B24" s="5" t="s">
        <v>15</v>
      </c>
      <c r="C24" s="5" t="s">
        <v>16</v>
      </c>
      <c r="D24" s="28" t="s">
        <v>61</v>
      </c>
      <c r="E24" s="29">
        <v>220011001386</v>
      </c>
      <c r="F24" s="28" t="s">
        <v>66</v>
      </c>
      <c r="G24" s="5" t="s">
        <v>8</v>
      </c>
      <c r="H24" s="5" t="s">
        <v>67</v>
      </c>
      <c r="I24" s="6">
        <v>159.44432989690719</v>
      </c>
      <c r="J24" s="6">
        <v>20</v>
      </c>
      <c r="K24" s="6">
        <f t="shared" si="0"/>
        <v>179.44432989690719</v>
      </c>
      <c r="L24" s="7">
        <v>15.94443298969072</v>
      </c>
      <c r="M24" s="5">
        <v>5</v>
      </c>
      <c r="N24" s="6">
        <v>200.3887628865979</v>
      </c>
    </row>
    <row r="25" spans="1:14" ht="20.100000000000001" customHeight="1" x14ac:dyDescent="0.25">
      <c r="A25" s="4">
        <v>24</v>
      </c>
      <c r="B25" s="5" t="s">
        <v>15</v>
      </c>
      <c r="C25" s="5" t="s">
        <v>16</v>
      </c>
      <c r="D25" s="28" t="s">
        <v>68</v>
      </c>
      <c r="E25" s="29">
        <v>120011000105</v>
      </c>
      <c r="F25" s="28" t="s">
        <v>69</v>
      </c>
      <c r="G25" s="5" t="s">
        <v>55</v>
      </c>
      <c r="H25" s="5" t="s">
        <v>70</v>
      </c>
      <c r="I25" s="6">
        <v>49.416349809885929</v>
      </c>
      <c r="J25" s="6">
        <v>0</v>
      </c>
      <c r="K25" s="6">
        <f t="shared" si="0"/>
        <v>49.416349809885929</v>
      </c>
      <c r="L25" s="7">
        <v>4.9416349809885931</v>
      </c>
      <c r="M25" s="5">
        <v>5</v>
      </c>
      <c r="N25" s="6">
        <v>59.357984790874525</v>
      </c>
    </row>
    <row r="26" spans="1:14" ht="20.100000000000001" customHeight="1" x14ac:dyDescent="0.25">
      <c r="A26" s="4">
        <v>25</v>
      </c>
      <c r="B26" s="5" t="s">
        <v>15</v>
      </c>
      <c r="C26" s="5" t="s">
        <v>16</v>
      </c>
      <c r="D26" s="28" t="s">
        <v>68</v>
      </c>
      <c r="E26" s="29">
        <v>120011001454</v>
      </c>
      <c r="F26" s="28" t="s">
        <v>71</v>
      </c>
      <c r="G26" s="5" t="s">
        <v>55</v>
      </c>
      <c r="H26" s="5" t="s">
        <v>72</v>
      </c>
      <c r="I26" s="6">
        <v>22.378612716763001</v>
      </c>
      <c r="J26" s="6">
        <v>42</v>
      </c>
      <c r="K26" s="6">
        <f t="shared" si="0"/>
        <v>64.378612716763001</v>
      </c>
      <c r="L26" s="7">
        <v>2.2378612716763002</v>
      </c>
      <c r="M26" s="5">
        <v>6</v>
      </c>
      <c r="N26" s="6">
        <v>72.61647398843931</v>
      </c>
    </row>
    <row r="27" spans="1:14" ht="20.100000000000001" customHeight="1" x14ac:dyDescent="0.25">
      <c r="A27" s="4">
        <v>26</v>
      </c>
      <c r="B27" s="5" t="s">
        <v>15</v>
      </c>
      <c r="C27" s="5" t="s">
        <v>16</v>
      </c>
      <c r="D27" s="28" t="s">
        <v>73</v>
      </c>
      <c r="E27" s="29">
        <v>220011000053</v>
      </c>
      <c r="F27" s="28" t="s">
        <v>74</v>
      </c>
      <c r="G27" s="5" t="s">
        <v>8</v>
      </c>
      <c r="H27" s="5" t="s">
        <v>75</v>
      </c>
      <c r="I27" s="6">
        <v>3.5</v>
      </c>
      <c r="J27" s="6">
        <v>12</v>
      </c>
      <c r="K27" s="6">
        <f t="shared" si="0"/>
        <v>15.5</v>
      </c>
      <c r="L27" s="7">
        <v>0.35</v>
      </c>
      <c r="M27" s="5">
        <v>1</v>
      </c>
      <c r="N27" s="6">
        <v>16.850000000000001</v>
      </c>
    </row>
    <row r="28" spans="1:14" ht="20.100000000000001" customHeight="1" x14ac:dyDescent="0.25">
      <c r="A28" s="4">
        <v>27</v>
      </c>
      <c r="B28" s="5" t="s">
        <v>15</v>
      </c>
      <c r="C28" s="5" t="s">
        <v>16</v>
      </c>
      <c r="D28" s="28" t="s">
        <v>73</v>
      </c>
      <c r="E28" s="29">
        <v>220011001572</v>
      </c>
      <c r="F28" s="28" t="s">
        <v>76</v>
      </c>
      <c r="G28" s="5" t="s">
        <v>8</v>
      </c>
      <c r="H28" s="5" t="s">
        <v>77</v>
      </c>
      <c r="I28" s="6">
        <v>5</v>
      </c>
      <c r="J28" s="6">
        <v>1</v>
      </c>
      <c r="K28" s="6">
        <f t="shared" si="0"/>
        <v>6</v>
      </c>
      <c r="L28" s="7">
        <v>0.5</v>
      </c>
      <c r="M28" s="5">
        <v>1</v>
      </c>
      <c r="N28" s="6">
        <v>7.5</v>
      </c>
    </row>
    <row r="29" spans="1:14" ht="20.100000000000001" customHeight="1" x14ac:dyDescent="0.25">
      <c r="A29" s="4">
        <v>28</v>
      </c>
      <c r="B29" s="5" t="s">
        <v>15</v>
      </c>
      <c r="C29" s="5" t="s">
        <v>16</v>
      </c>
      <c r="D29" s="28" t="s">
        <v>73</v>
      </c>
      <c r="E29" s="29">
        <v>220011002056</v>
      </c>
      <c r="F29" s="28" t="s">
        <v>78</v>
      </c>
      <c r="G29" s="5" t="s">
        <v>8</v>
      </c>
      <c r="H29" s="5" t="s">
        <v>79</v>
      </c>
      <c r="I29" s="6">
        <v>3</v>
      </c>
      <c r="J29" s="6">
        <v>1</v>
      </c>
      <c r="K29" s="6">
        <f t="shared" si="0"/>
        <v>4</v>
      </c>
      <c r="L29" s="7">
        <v>0.3</v>
      </c>
      <c r="M29" s="5">
        <v>1</v>
      </c>
      <c r="N29" s="6">
        <v>5.3</v>
      </c>
    </row>
    <row r="30" spans="1:14" ht="20.100000000000001" customHeight="1" x14ac:dyDescent="0.25">
      <c r="A30" s="4">
        <v>29</v>
      </c>
      <c r="B30" s="5" t="s">
        <v>15</v>
      </c>
      <c r="C30" s="5" t="s">
        <v>16</v>
      </c>
      <c r="D30" s="28" t="s">
        <v>73</v>
      </c>
      <c r="E30" s="29">
        <v>220011001629</v>
      </c>
      <c r="F30" s="28" t="s">
        <v>80</v>
      </c>
      <c r="G30" s="5" t="s">
        <v>8</v>
      </c>
      <c r="H30" s="5" t="s">
        <v>81</v>
      </c>
      <c r="I30" s="6">
        <v>10</v>
      </c>
      <c r="J30" s="6">
        <v>1</v>
      </c>
      <c r="K30" s="6">
        <f t="shared" si="0"/>
        <v>11</v>
      </c>
      <c r="L30" s="7">
        <v>1</v>
      </c>
      <c r="M30" s="5">
        <v>1</v>
      </c>
      <c r="N30" s="6">
        <v>13</v>
      </c>
    </row>
    <row r="31" spans="1:14" ht="20.100000000000001" customHeight="1" x14ac:dyDescent="0.25">
      <c r="A31" s="4">
        <v>30</v>
      </c>
      <c r="B31" s="5" t="s">
        <v>15</v>
      </c>
      <c r="C31" s="5" t="s">
        <v>16</v>
      </c>
      <c r="D31" s="28" t="s">
        <v>73</v>
      </c>
      <c r="E31" s="29">
        <v>220011022324</v>
      </c>
      <c r="F31" s="28" t="s">
        <v>82</v>
      </c>
      <c r="G31" s="5" t="s">
        <v>8</v>
      </c>
      <c r="H31" s="5" t="s">
        <v>83</v>
      </c>
      <c r="I31" s="6">
        <v>14.5</v>
      </c>
      <c r="J31" s="6">
        <v>1</v>
      </c>
      <c r="K31" s="6">
        <f t="shared" si="0"/>
        <v>15.5</v>
      </c>
      <c r="L31" s="7">
        <v>1.45</v>
      </c>
      <c r="M31" s="5">
        <v>1</v>
      </c>
      <c r="N31" s="6">
        <v>17.95</v>
      </c>
    </row>
    <row r="32" spans="1:14" ht="20.100000000000001" customHeight="1" x14ac:dyDescent="0.25">
      <c r="A32" s="4">
        <v>31</v>
      </c>
      <c r="B32" s="5" t="s">
        <v>15</v>
      </c>
      <c r="C32" s="5" t="s">
        <v>16</v>
      </c>
      <c r="D32" s="28" t="s">
        <v>73</v>
      </c>
      <c r="E32" s="29">
        <v>220011001998</v>
      </c>
      <c r="F32" s="28" t="s">
        <v>84</v>
      </c>
      <c r="G32" s="5" t="s">
        <v>8</v>
      </c>
      <c r="H32" s="5" t="s">
        <v>85</v>
      </c>
      <c r="I32" s="6">
        <v>0.5</v>
      </c>
      <c r="J32" s="6">
        <v>1</v>
      </c>
      <c r="K32" s="6">
        <f t="shared" si="0"/>
        <v>1.5</v>
      </c>
      <c r="L32" s="7">
        <v>0.05</v>
      </c>
      <c r="M32" s="5">
        <v>1</v>
      </c>
      <c r="N32" s="6">
        <v>2.5499999999999998</v>
      </c>
    </row>
    <row r="33" spans="1:14" ht="20.100000000000001" customHeight="1" x14ac:dyDescent="0.25">
      <c r="A33" s="4">
        <v>32</v>
      </c>
      <c r="B33" s="5" t="s">
        <v>15</v>
      </c>
      <c r="C33" s="5" t="s">
        <v>16</v>
      </c>
      <c r="D33" s="28" t="s">
        <v>86</v>
      </c>
      <c r="E33" s="29">
        <v>220011000436</v>
      </c>
      <c r="F33" s="28" t="s">
        <v>87</v>
      </c>
      <c r="G33" s="5" t="s">
        <v>8</v>
      </c>
      <c r="H33" s="5" t="s">
        <v>88</v>
      </c>
      <c r="I33" s="6">
        <v>0</v>
      </c>
      <c r="J33" s="6">
        <v>2</v>
      </c>
      <c r="K33" s="6">
        <f t="shared" si="0"/>
        <v>2</v>
      </c>
      <c r="L33" s="7">
        <v>0</v>
      </c>
      <c r="M33" s="5">
        <v>2</v>
      </c>
      <c r="N33" s="6">
        <v>4</v>
      </c>
    </row>
    <row r="34" spans="1:14" ht="20.100000000000001" customHeight="1" x14ac:dyDescent="0.25">
      <c r="A34" s="4">
        <v>33</v>
      </c>
      <c r="B34" s="5" t="s">
        <v>15</v>
      </c>
      <c r="C34" s="5" t="s">
        <v>16</v>
      </c>
      <c r="D34" s="28" t="s">
        <v>86</v>
      </c>
      <c r="E34" s="29">
        <v>220011001670</v>
      </c>
      <c r="F34" s="28" t="s">
        <v>89</v>
      </c>
      <c r="G34" s="5" t="s">
        <v>8</v>
      </c>
      <c r="H34" s="5" t="s">
        <v>90</v>
      </c>
      <c r="I34" s="6">
        <v>6.5</v>
      </c>
      <c r="J34" s="6">
        <v>0</v>
      </c>
      <c r="K34" s="6">
        <f t="shared" si="0"/>
        <v>6.5</v>
      </c>
      <c r="L34" s="7">
        <v>0.65</v>
      </c>
      <c r="M34" s="5">
        <v>1</v>
      </c>
      <c r="N34" s="6">
        <v>8.15</v>
      </c>
    </row>
    <row r="35" spans="1:14" ht="20.100000000000001" customHeight="1" x14ac:dyDescent="0.25">
      <c r="A35" s="4">
        <v>34</v>
      </c>
      <c r="B35" s="5" t="s">
        <v>15</v>
      </c>
      <c r="C35" s="5" t="s">
        <v>16</v>
      </c>
      <c r="D35" s="28" t="s">
        <v>86</v>
      </c>
      <c r="E35" s="29">
        <v>220011110039</v>
      </c>
      <c r="F35" s="28" t="s">
        <v>91</v>
      </c>
      <c r="G35" s="5" t="s">
        <v>8</v>
      </c>
      <c r="H35" s="5" t="s">
        <v>92</v>
      </c>
      <c r="I35" s="6">
        <v>18.5</v>
      </c>
      <c r="J35" s="6">
        <v>2</v>
      </c>
      <c r="K35" s="6">
        <f t="shared" si="0"/>
        <v>20.5</v>
      </c>
      <c r="L35" s="7">
        <v>1.85</v>
      </c>
      <c r="M35" s="5">
        <v>1</v>
      </c>
      <c r="N35" s="6">
        <v>23.35</v>
      </c>
    </row>
    <row r="36" spans="1:14" ht="20.100000000000001" customHeight="1" x14ac:dyDescent="0.25">
      <c r="A36" s="4">
        <v>35</v>
      </c>
      <c r="B36" s="5" t="s">
        <v>15</v>
      </c>
      <c r="C36" s="5" t="s">
        <v>16</v>
      </c>
      <c r="D36" s="28" t="s">
        <v>86</v>
      </c>
      <c r="E36" s="29">
        <v>220011022286</v>
      </c>
      <c r="F36" s="28" t="s">
        <v>93</v>
      </c>
      <c r="G36" s="5" t="s">
        <v>8</v>
      </c>
      <c r="H36" s="5" t="s">
        <v>94</v>
      </c>
      <c r="I36" s="6">
        <v>1</v>
      </c>
      <c r="J36" s="6">
        <v>1</v>
      </c>
      <c r="K36" s="6">
        <f t="shared" si="0"/>
        <v>2</v>
      </c>
      <c r="L36" s="7">
        <v>0.1</v>
      </c>
      <c r="M36" s="5">
        <v>1</v>
      </c>
      <c r="N36" s="6">
        <v>3.1</v>
      </c>
    </row>
    <row r="37" spans="1:14" ht="20.100000000000001" customHeight="1" x14ac:dyDescent="0.25">
      <c r="A37" s="4">
        <v>36</v>
      </c>
      <c r="B37" s="5" t="s">
        <v>15</v>
      </c>
      <c r="C37" s="5" t="s">
        <v>16</v>
      </c>
      <c r="D37" s="28" t="s">
        <v>95</v>
      </c>
      <c r="E37" s="29">
        <v>220011001246</v>
      </c>
      <c r="F37" s="28" t="s">
        <v>96</v>
      </c>
      <c r="G37" s="5" t="s">
        <v>8</v>
      </c>
      <c r="H37" s="5" t="s">
        <v>97</v>
      </c>
      <c r="I37" s="6">
        <v>12</v>
      </c>
      <c r="J37" s="6">
        <v>1</v>
      </c>
      <c r="K37" s="6">
        <f t="shared" si="0"/>
        <v>13</v>
      </c>
      <c r="L37" s="7">
        <v>1.2</v>
      </c>
      <c r="M37" s="5">
        <v>1</v>
      </c>
      <c r="N37" s="6">
        <v>15.2</v>
      </c>
    </row>
    <row r="38" spans="1:14" ht="20.100000000000001" customHeight="1" x14ac:dyDescent="0.25">
      <c r="A38" s="4">
        <v>37</v>
      </c>
      <c r="B38" s="5" t="s">
        <v>15</v>
      </c>
      <c r="C38" s="5" t="s">
        <v>16</v>
      </c>
      <c r="D38" s="28" t="s">
        <v>95</v>
      </c>
      <c r="E38" s="29">
        <v>220011001505</v>
      </c>
      <c r="F38" s="28" t="s">
        <v>98</v>
      </c>
      <c r="G38" s="5" t="s">
        <v>8</v>
      </c>
      <c r="H38" s="5" t="s">
        <v>99</v>
      </c>
      <c r="I38" s="6">
        <v>3.5</v>
      </c>
      <c r="J38" s="6">
        <v>1</v>
      </c>
      <c r="K38" s="6">
        <f t="shared" si="0"/>
        <v>4.5</v>
      </c>
      <c r="L38" s="7">
        <v>0.35</v>
      </c>
      <c r="M38" s="5">
        <v>1</v>
      </c>
      <c r="N38" s="6">
        <v>5.85</v>
      </c>
    </row>
    <row r="39" spans="1:14" ht="20.100000000000001" customHeight="1" x14ac:dyDescent="0.25">
      <c r="A39" s="4">
        <v>38</v>
      </c>
      <c r="B39" s="5" t="s">
        <v>15</v>
      </c>
      <c r="C39" s="5" t="s">
        <v>16</v>
      </c>
      <c r="D39" s="28" t="s">
        <v>95</v>
      </c>
      <c r="E39" s="29">
        <v>220011000266</v>
      </c>
      <c r="F39" s="28" t="s">
        <v>100</v>
      </c>
      <c r="G39" s="5" t="s">
        <v>8</v>
      </c>
      <c r="H39" s="5" t="s">
        <v>101</v>
      </c>
      <c r="I39" s="6">
        <v>5.5</v>
      </c>
      <c r="J39" s="6">
        <v>1</v>
      </c>
      <c r="K39" s="6">
        <f t="shared" si="0"/>
        <v>6.5</v>
      </c>
      <c r="L39" s="7">
        <v>0.55000000000000004</v>
      </c>
      <c r="M39" s="5">
        <v>1</v>
      </c>
      <c r="N39" s="6">
        <v>8.0500000000000007</v>
      </c>
    </row>
    <row r="40" spans="1:14" ht="20.100000000000001" customHeight="1" x14ac:dyDescent="0.25">
      <c r="A40" s="4">
        <v>39</v>
      </c>
      <c r="B40" s="5" t="s">
        <v>15</v>
      </c>
      <c r="C40" s="5" t="s">
        <v>16</v>
      </c>
      <c r="D40" s="28" t="s">
        <v>95</v>
      </c>
      <c r="E40" s="29">
        <v>220011001254</v>
      </c>
      <c r="F40" s="28" t="s">
        <v>102</v>
      </c>
      <c r="G40" s="5" t="s">
        <v>8</v>
      </c>
      <c r="H40" s="5" t="s">
        <v>103</v>
      </c>
      <c r="I40" s="6">
        <v>59.444444444444457</v>
      </c>
      <c r="J40" s="6">
        <v>18</v>
      </c>
      <c r="K40" s="6">
        <f t="shared" si="0"/>
        <v>77.444444444444457</v>
      </c>
      <c r="L40" s="7">
        <v>5.9444444444444455</v>
      </c>
      <c r="M40" s="5">
        <v>1</v>
      </c>
      <c r="N40" s="6">
        <v>84.3888888888889</v>
      </c>
    </row>
    <row r="41" spans="1:14" ht="20.100000000000001" customHeight="1" x14ac:dyDescent="0.25">
      <c r="A41" s="4">
        <v>40</v>
      </c>
      <c r="B41" s="5" t="s">
        <v>15</v>
      </c>
      <c r="C41" s="5" t="s">
        <v>16</v>
      </c>
      <c r="D41" s="28" t="s">
        <v>95</v>
      </c>
      <c r="E41" s="29">
        <v>220011023835</v>
      </c>
      <c r="F41" s="28" t="s">
        <v>104</v>
      </c>
      <c r="G41" s="5" t="s">
        <v>8</v>
      </c>
      <c r="H41" s="5" t="s">
        <v>105</v>
      </c>
      <c r="I41" s="6">
        <v>30</v>
      </c>
      <c r="J41" s="6">
        <v>1</v>
      </c>
      <c r="K41" s="6">
        <f t="shared" si="0"/>
        <v>31</v>
      </c>
      <c r="L41" s="7">
        <v>3</v>
      </c>
      <c r="M41" s="5">
        <v>1</v>
      </c>
      <c r="N41" s="6">
        <v>35</v>
      </c>
    </row>
    <row r="42" spans="1:14" ht="20.100000000000001" customHeight="1" x14ac:dyDescent="0.25">
      <c r="A42" s="4">
        <v>41</v>
      </c>
      <c r="B42" s="5" t="s">
        <v>15</v>
      </c>
      <c r="C42" s="5" t="s">
        <v>16</v>
      </c>
      <c r="D42" s="28" t="s">
        <v>95</v>
      </c>
      <c r="E42" s="29">
        <v>220011000967</v>
      </c>
      <c r="F42" s="28" t="s">
        <v>106</v>
      </c>
      <c r="G42" s="5" t="s">
        <v>8</v>
      </c>
      <c r="H42" s="5" t="s">
        <v>107</v>
      </c>
      <c r="I42" s="6">
        <v>9</v>
      </c>
      <c r="J42" s="6">
        <v>1</v>
      </c>
      <c r="K42" s="6">
        <f t="shared" si="0"/>
        <v>10</v>
      </c>
      <c r="L42" s="7">
        <v>0.9</v>
      </c>
      <c r="M42" s="5">
        <v>1</v>
      </c>
      <c r="N42" s="6">
        <v>11.9</v>
      </c>
    </row>
    <row r="43" spans="1:14" ht="20.100000000000001" customHeight="1" x14ac:dyDescent="0.25">
      <c r="A43" s="4">
        <v>42</v>
      </c>
      <c r="B43" s="5" t="s">
        <v>15</v>
      </c>
      <c r="C43" s="5" t="s">
        <v>16</v>
      </c>
      <c r="D43" s="28" t="s">
        <v>95</v>
      </c>
      <c r="E43" s="29">
        <v>220011000096</v>
      </c>
      <c r="F43" s="28" t="s">
        <v>108</v>
      </c>
      <c r="G43" s="5" t="s">
        <v>8</v>
      </c>
      <c r="H43" s="5" t="s">
        <v>109</v>
      </c>
      <c r="I43" s="6">
        <v>6.5</v>
      </c>
      <c r="J43" s="6">
        <v>1</v>
      </c>
      <c r="K43" s="6">
        <f t="shared" si="0"/>
        <v>7.5</v>
      </c>
      <c r="L43" s="7">
        <v>0.65</v>
      </c>
      <c r="M43" s="5">
        <v>1</v>
      </c>
      <c r="N43" s="6">
        <v>9.15</v>
      </c>
    </row>
    <row r="44" spans="1:14" ht="20.100000000000001" customHeight="1" x14ac:dyDescent="0.25">
      <c r="A44" s="4">
        <v>43</v>
      </c>
      <c r="B44" s="5" t="s">
        <v>15</v>
      </c>
      <c r="C44" s="5" t="s">
        <v>16</v>
      </c>
      <c r="D44" s="28" t="s">
        <v>95</v>
      </c>
      <c r="E44" s="29">
        <v>220011000312</v>
      </c>
      <c r="F44" s="28" t="s">
        <v>110</v>
      </c>
      <c r="G44" s="5" t="s">
        <v>8</v>
      </c>
      <c r="H44" s="5" t="s">
        <v>111</v>
      </c>
      <c r="I44" s="6">
        <v>2</v>
      </c>
      <c r="J44" s="6">
        <v>1</v>
      </c>
      <c r="K44" s="6">
        <f t="shared" si="0"/>
        <v>3</v>
      </c>
      <c r="L44" s="7">
        <v>0.2</v>
      </c>
      <c r="M44" s="5">
        <v>1</v>
      </c>
      <c r="N44" s="6">
        <v>4.2</v>
      </c>
    </row>
    <row r="45" spans="1:14" ht="20.100000000000001" customHeight="1" x14ac:dyDescent="0.25">
      <c r="A45" s="4">
        <v>44</v>
      </c>
      <c r="B45" s="5" t="s">
        <v>15</v>
      </c>
      <c r="C45" s="5" t="s">
        <v>16</v>
      </c>
      <c r="D45" s="28" t="s">
        <v>95</v>
      </c>
      <c r="E45" s="29">
        <v>220011001211</v>
      </c>
      <c r="F45" s="28" t="s">
        <v>112</v>
      </c>
      <c r="G45" s="5" t="s">
        <v>8</v>
      </c>
      <c r="H45" s="5" t="s">
        <v>113</v>
      </c>
      <c r="I45" s="6">
        <v>9.5</v>
      </c>
      <c r="J45" s="6">
        <v>2</v>
      </c>
      <c r="K45" s="6">
        <f t="shared" si="0"/>
        <v>11.5</v>
      </c>
      <c r="L45" s="7">
        <v>0.95</v>
      </c>
      <c r="M45" s="5">
        <v>1</v>
      </c>
      <c r="N45" s="6">
        <v>13.45</v>
      </c>
    </row>
    <row r="46" spans="1:14" ht="20.100000000000001" customHeight="1" x14ac:dyDescent="0.25">
      <c r="A46" s="4">
        <v>45</v>
      </c>
      <c r="B46" s="5" t="s">
        <v>15</v>
      </c>
      <c r="C46" s="5" t="s">
        <v>16</v>
      </c>
      <c r="D46" s="28" t="s">
        <v>114</v>
      </c>
      <c r="E46" s="29">
        <v>120011001802</v>
      </c>
      <c r="F46" s="28" t="s">
        <v>115</v>
      </c>
      <c r="G46" s="5" t="s">
        <v>55</v>
      </c>
      <c r="H46" s="5" t="s">
        <v>116</v>
      </c>
      <c r="I46" s="6">
        <v>3.5593220338983045</v>
      </c>
      <c r="J46" s="6">
        <v>0</v>
      </c>
      <c r="K46" s="6">
        <f t="shared" si="0"/>
        <v>3.5593220338983045</v>
      </c>
      <c r="L46" s="7">
        <v>0.35593220338983045</v>
      </c>
      <c r="M46" s="5">
        <v>2</v>
      </c>
      <c r="N46" s="6">
        <v>5.9152542372881349</v>
      </c>
    </row>
    <row r="47" spans="1:14" ht="20.100000000000001" customHeight="1" x14ac:dyDescent="0.25">
      <c r="A47" s="4">
        <v>46</v>
      </c>
      <c r="B47" s="5" t="s">
        <v>15</v>
      </c>
      <c r="C47" s="5" t="s">
        <v>16</v>
      </c>
      <c r="D47" s="28" t="s">
        <v>114</v>
      </c>
      <c r="E47" s="29">
        <v>120011001012</v>
      </c>
      <c r="F47" s="28" t="s">
        <v>117</v>
      </c>
      <c r="G47" s="5" t="s">
        <v>55</v>
      </c>
      <c r="H47" s="5" t="s">
        <v>118</v>
      </c>
      <c r="I47" s="6">
        <v>0</v>
      </c>
      <c r="J47" s="6">
        <v>10</v>
      </c>
      <c r="K47" s="6">
        <f t="shared" si="0"/>
        <v>10</v>
      </c>
      <c r="L47" s="7">
        <v>0</v>
      </c>
      <c r="M47" s="5">
        <v>6</v>
      </c>
      <c r="N47" s="6">
        <v>16</v>
      </c>
    </row>
    <row r="48" spans="1:14" ht="20.100000000000001" customHeight="1" x14ac:dyDescent="0.25">
      <c r="A48" s="4">
        <v>47</v>
      </c>
      <c r="B48" s="5" t="s">
        <v>15</v>
      </c>
      <c r="C48" s="5" t="s">
        <v>16</v>
      </c>
      <c r="D48" s="28" t="s">
        <v>114</v>
      </c>
      <c r="E48" s="29">
        <v>120011001489</v>
      </c>
      <c r="F48" s="28" t="s">
        <v>119</v>
      </c>
      <c r="G48" s="5" t="s">
        <v>55</v>
      </c>
      <c r="H48" s="5" t="s">
        <v>120</v>
      </c>
      <c r="I48" s="6">
        <v>52.5</v>
      </c>
      <c r="J48" s="6">
        <v>4</v>
      </c>
      <c r="K48" s="6">
        <f t="shared" si="0"/>
        <v>56.5</v>
      </c>
      <c r="L48" s="7">
        <v>5.25</v>
      </c>
      <c r="M48" s="5">
        <v>2</v>
      </c>
      <c r="N48" s="6">
        <v>63.75</v>
      </c>
    </row>
    <row r="49" spans="1:14" ht="20.100000000000001" customHeight="1" x14ac:dyDescent="0.25">
      <c r="A49" s="4">
        <v>48</v>
      </c>
      <c r="B49" s="5" t="s">
        <v>15</v>
      </c>
      <c r="C49" s="5" t="s">
        <v>16</v>
      </c>
      <c r="D49" s="28" t="s">
        <v>121</v>
      </c>
      <c r="E49" s="29">
        <v>120011000016</v>
      </c>
      <c r="F49" s="28" t="s">
        <v>121</v>
      </c>
      <c r="G49" s="5" t="s">
        <v>55</v>
      </c>
      <c r="H49" s="5" t="s">
        <v>122</v>
      </c>
      <c r="I49" s="6">
        <v>0</v>
      </c>
      <c r="J49" s="6">
        <v>15</v>
      </c>
      <c r="K49" s="6">
        <f t="shared" si="0"/>
        <v>15</v>
      </c>
      <c r="L49" s="7">
        <v>0</v>
      </c>
      <c r="M49" s="5">
        <v>21</v>
      </c>
      <c r="N49" s="6">
        <v>36</v>
      </c>
    </row>
    <row r="50" spans="1:14" ht="20.100000000000001" customHeight="1" x14ac:dyDescent="0.25">
      <c r="A50" s="4">
        <v>49</v>
      </c>
      <c r="B50" s="5" t="s">
        <v>15</v>
      </c>
      <c r="C50" s="5" t="s">
        <v>16</v>
      </c>
      <c r="D50" s="28" t="s">
        <v>121</v>
      </c>
      <c r="E50" s="29">
        <v>120011001497</v>
      </c>
      <c r="F50" s="28" t="s">
        <v>123</v>
      </c>
      <c r="G50" s="5" t="s">
        <v>55</v>
      </c>
      <c r="H50" s="5" t="s">
        <v>124</v>
      </c>
      <c r="I50" s="6">
        <v>0</v>
      </c>
      <c r="J50" s="6">
        <v>0</v>
      </c>
      <c r="K50" s="6">
        <f t="shared" si="0"/>
        <v>0</v>
      </c>
      <c r="L50" s="7">
        <v>0</v>
      </c>
      <c r="M50" s="5">
        <v>6</v>
      </c>
      <c r="N50" s="6">
        <v>6</v>
      </c>
    </row>
    <row r="51" spans="1:14" ht="20.100000000000001" customHeight="1" x14ac:dyDescent="0.25">
      <c r="A51" s="4">
        <v>50</v>
      </c>
      <c r="B51" s="5" t="s">
        <v>15</v>
      </c>
      <c r="C51" s="5" t="s">
        <v>16</v>
      </c>
      <c r="D51" s="28" t="s">
        <v>121</v>
      </c>
      <c r="E51" s="29">
        <v>120011000008</v>
      </c>
      <c r="F51" s="28" t="s">
        <v>125</v>
      </c>
      <c r="G51" s="5" t="s">
        <v>55</v>
      </c>
      <c r="H51" s="5" t="s">
        <v>126</v>
      </c>
      <c r="I51" s="6">
        <v>43.926098535286286</v>
      </c>
      <c r="J51" s="6">
        <v>0</v>
      </c>
      <c r="K51" s="6">
        <f t="shared" si="0"/>
        <v>43.926098535286286</v>
      </c>
      <c r="L51" s="7">
        <v>0</v>
      </c>
      <c r="M51" s="5">
        <v>12</v>
      </c>
      <c r="N51" s="6">
        <v>55.926098535286286</v>
      </c>
    </row>
    <row r="52" spans="1:14" ht="20.100000000000001" customHeight="1" x14ac:dyDescent="0.25">
      <c r="A52" s="4">
        <v>51</v>
      </c>
      <c r="B52" s="5" t="s">
        <v>15</v>
      </c>
      <c r="C52" s="5" t="s">
        <v>16</v>
      </c>
      <c r="D52" s="28" t="s">
        <v>127</v>
      </c>
      <c r="E52" s="29">
        <v>220011002196</v>
      </c>
      <c r="F52" s="28" t="s">
        <v>128</v>
      </c>
      <c r="G52" s="5" t="s">
        <v>55</v>
      </c>
      <c r="H52" s="5" t="s">
        <v>129</v>
      </c>
      <c r="I52" s="6">
        <v>0</v>
      </c>
      <c r="J52" s="6">
        <v>12</v>
      </c>
      <c r="K52" s="6">
        <f t="shared" si="0"/>
        <v>12</v>
      </c>
      <c r="L52" s="7">
        <v>0</v>
      </c>
      <c r="M52" s="5">
        <v>4</v>
      </c>
      <c r="N52" s="6">
        <v>16</v>
      </c>
    </row>
    <row r="53" spans="1:14" ht="20.100000000000001" customHeight="1" x14ac:dyDescent="0.25">
      <c r="A53" s="4">
        <v>52</v>
      </c>
      <c r="B53" s="5" t="s">
        <v>15</v>
      </c>
      <c r="C53" s="5" t="s">
        <v>16</v>
      </c>
      <c r="D53" s="28" t="s">
        <v>127</v>
      </c>
      <c r="E53" s="29">
        <v>120011001004</v>
      </c>
      <c r="F53" s="28" t="s">
        <v>130</v>
      </c>
      <c r="G53" s="5" t="s">
        <v>55</v>
      </c>
      <c r="H53" s="5" t="s">
        <v>131</v>
      </c>
      <c r="I53" s="6">
        <v>35</v>
      </c>
      <c r="J53" s="6">
        <v>6</v>
      </c>
      <c r="K53" s="6">
        <f t="shared" si="0"/>
        <v>41</v>
      </c>
      <c r="L53" s="7">
        <v>3.5</v>
      </c>
      <c r="M53" s="5">
        <v>2</v>
      </c>
      <c r="N53" s="6">
        <v>46.5</v>
      </c>
    </row>
    <row r="54" spans="1:14" ht="20.100000000000001" customHeight="1" x14ac:dyDescent="0.25">
      <c r="A54" s="4">
        <v>53</v>
      </c>
      <c r="B54" s="5" t="s">
        <v>15</v>
      </c>
      <c r="C54" s="5" t="s">
        <v>16</v>
      </c>
      <c r="D54" s="28" t="s">
        <v>127</v>
      </c>
      <c r="E54" s="29">
        <v>120011001331</v>
      </c>
      <c r="F54" s="28" t="s">
        <v>132</v>
      </c>
      <c r="G54" s="5" t="s">
        <v>55</v>
      </c>
      <c r="H54" s="5" t="s">
        <v>133</v>
      </c>
      <c r="I54" s="6">
        <v>0</v>
      </c>
      <c r="J54" s="6">
        <v>63</v>
      </c>
      <c r="K54" s="6">
        <f t="shared" si="0"/>
        <v>63</v>
      </c>
      <c r="L54" s="7">
        <v>0</v>
      </c>
      <c r="M54" s="5">
        <v>20</v>
      </c>
      <c r="N54" s="6">
        <v>83</v>
      </c>
    </row>
    <row r="55" spans="1:14" ht="20.100000000000001" customHeight="1" x14ac:dyDescent="0.25">
      <c r="A55" s="4">
        <v>54</v>
      </c>
      <c r="B55" s="5" t="s">
        <v>15</v>
      </c>
      <c r="C55" s="5" t="s">
        <v>16</v>
      </c>
      <c r="D55" s="28" t="s">
        <v>134</v>
      </c>
      <c r="E55" s="29">
        <v>320011001658</v>
      </c>
      <c r="F55" s="28" t="s">
        <v>135</v>
      </c>
      <c r="G55" s="5" t="s">
        <v>55</v>
      </c>
      <c r="H55" s="5" t="s">
        <v>136</v>
      </c>
      <c r="I55" s="6">
        <v>40.184065934065927</v>
      </c>
      <c r="J55" s="6">
        <v>5</v>
      </c>
      <c r="K55" s="6">
        <f t="shared" si="0"/>
        <v>45.184065934065927</v>
      </c>
      <c r="L55" s="7">
        <v>4.0184065934065929</v>
      </c>
      <c r="M55" s="5">
        <v>5</v>
      </c>
      <c r="N55" s="6">
        <v>54.202472527472523</v>
      </c>
    </row>
    <row r="56" spans="1:14" ht="20.100000000000001" customHeight="1" x14ac:dyDescent="0.25">
      <c r="A56" s="4">
        <v>55</v>
      </c>
      <c r="B56" s="5" t="s">
        <v>15</v>
      </c>
      <c r="C56" s="5" t="s">
        <v>16</v>
      </c>
      <c r="D56" s="28" t="s">
        <v>134</v>
      </c>
      <c r="E56" s="29">
        <v>120011000130</v>
      </c>
      <c r="F56" s="28" t="s">
        <v>137</v>
      </c>
      <c r="G56" s="5" t="s">
        <v>55</v>
      </c>
      <c r="H56" s="5" t="s">
        <v>138</v>
      </c>
      <c r="I56" s="6">
        <v>3.9858974358974422</v>
      </c>
      <c r="J56" s="6">
        <v>3</v>
      </c>
      <c r="K56" s="6">
        <f t="shared" si="0"/>
        <v>6.9858974358974422</v>
      </c>
      <c r="L56" s="7">
        <v>0.39858974358974419</v>
      </c>
      <c r="M56" s="5">
        <v>3</v>
      </c>
      <c r="N56" s="6">
        <v>10.384487179487186</v>
      </c>
    </row>
    <row r="57" spans="1:14" ht="20.100000000000001" customHeight="1" x14ac:dyDescent="0.25">
      <c r="A57" s="4">
        <v>56</v>
      </c>
      <c r="B57" s="5" t="s">
        <v>15</v>
      </c>
      <c r="C57" s="5" t="s">
        <v>16</v>
      </c>
      <c r="D57" s="28" t="s">
        <v>134</v>
      </c>
      <c r="E57" s="29">
        <v>120011023369</v>
      </c>
      <c r="F57" s="28" t="s">
        <v>139</v>
      </c>
      <c r="G57" s="5" t="s">
        <v>55</v>
      </c>
      <c r="H57" s="5" t="s">
        <v>140</v>
      </c>
      <c r="I57" s="6">
        <v>0</v>
      </c>
      <c r="J57" s="6">
        <v>3</v>
      </c>
      <c r="K57" s="6">
        <f t="shared" si="0"/>
        <v>3</v>
      </c>
      <c r="L57" s="7">
        <v>0</v>
      </c>
      <c r="M57" s="5">
        <v>4</v>
      </c>
      <c r="N57" s="6">
        <v>7</v>
      </c>
    </row>
    <row r="58" spans="1:14" ht="20.100000000000001" customHeight="1" x14ac:dyDescent="0.25">
      <c r="A58" s="4">
        <v>57</v>
      </c>
      <c r="B58" s="5" t="s">
        <v>15</v>
      </c>
      <c r="C58" s="5" t="s">
        <v>16</v>
      </c>
      <c r="D58" s="28" t="s">
        <v>134</v>
      </c>
      <c r="E58" s="29">
        <v>120011001047</v>
      </c>
      <c r="F58" s="28" t="s">
        <v>141</v>
      </c>
      <c r="G58" s="5" t="s">
        <v>55</v>
      </c>
      <c r="H58" s="5" t="s">
        <v>142</v>
      </c>
      <c r="I58" s="6">
        <v>401.87133550488596</v>
      </c>
      <c r="J58" s="6">
        <v>50</v>
      </c>
      <c r="K58" s="6">
        <f t="shared" si="0"/>
        <v>451.87133550488596</v>
      </c>
      <c r="L58" s="7">
        <v>40.187133550488596</v>
      </c>
      <c r="M58" s="5">
        <v>10</v>
      </c>
      <c r="N58" s="6">
        <v>502.05846905537453</v>
      </c>
    </row>
    <row r="59" spans="1:14" ht="20.100000000000001" customHeight="1" x14ac:dyDescent="0.25">
      <c r="A59" s="4">
        <v>58</v>
      </c>
      <c r="B59" s="5" t="s">
        <v>15</v>
      </c>
      <c r="C59" s="5" t="s">
        <v>16</v>
      </c>
      <c r="D59" s="28" t="s">
        <v>143</v>
      </c>
      <c r="E59" s="29">
        <v>220011000428</v>
      </c>
      <c r="F59" s="28" t="s">
        <v>144</v>
      </c>
      <c r="G59" s="5" t="s">
        <v>8</v>
      </c>
      <c r="H59" s="5" t="s">
        <v>145</v>
      </c>
      <c r="I59" s="6">
        <v>4</v>
      </c>
      <c r="J59" s="6">
        <v>1</v>
      </c>
      <c r="K59" s="6">
        <f t="shared" si="0"/>
        <v>5</v>
      </c>
      <c r="L59" s="7">
        <v>1</v>
      </c>
      <c r="M59" s="5">
        <v>1</v>
      </c>
      <c r="N59" s="6">
        <v>7</v>
      </c>
    </row>
    <row r="60" spans="1:14" ht="20.100000000000001" customHeight="1" x14ac:dyDescent="0.25">
      <c r="A60" s="4">
        <v>59</v>
      </c>
      <c r="B60" s="5" t="s">
        <v>15</v>
      </c>
      <c r="C60" s="5" t="s">
        <v>16</v>
      </c>
      <c r="D60" s="28" t="s">
        <v>143</v>
      </c>
      <c r="E60" s="29" t="s">
        <v>146</v>
      </c>
      <c r="F60" s="28" t="s">
        <v>147</v>
      </c>
      <c r="G60" s="5" t="s">
        <v>8</v>
      </c>
      <c r="H60" s="5" t="s">
        <v>148</v>
      </c>
      <c r="I60" s="6">
        <v>3.5</v>
      </c>
      <c r="J60" s="6">
        <v>1</v>
      </c>
      <c r="K60" s="6">
        <f t="shared" si="0"/>
        <v>4.5</v>
      </c>
      <c r="L60" s="7">
        <v>1</v>
      </c>
      <c r="M60" s="5">
        <v>1</v>
      </c>
      <c r="N60" s="6">
        <v>6.5</v>
      </c>
    </row>
    <row r="61" spans="1:14" ht="20.100000000000001" customHeight="1" x14ac:dyDescent="0.25">
      <c r="A61" s="4">
        <v>60</v>
      </c>
      <c r="B61" s="5" t="s">
        <v>15</v>
      </c>
      <c r="C61" s="5" t="s">
        <v>16</v>
      </c>
      <c r="D61" s="28" t="s">
        <v>143</v>
      </c>
      <c r="E61" s="29">
        <v>220011000347</v>
      </c>
      <c r="F61" s="28" t="s">
        <v>149</v>
      </c>
      <c r="G61" s="5" t="s">
        <v>8</v>
      </c>
      <c r="H61" s="5" t="s">
        <v>150</v>
      </c>
      <c r="I61" s="6">
        <v>87.5</v>
      </c>
      <c r="J61" s="6">
        <v>17</v>
      </c>
      <c r="K61" s="6">
        <f t="shared" si="0"/>
        <v>104.5</v>
      </c>
      <c r="L61" s="7">
        <v>8.75</v>
      </c>
      <c r="M61" s="5">
        <v>4</v>
      </c>
      <c r="N61" s="6">
        <v>117.25</v>
      </c>
    </row>
    <row r="62" spans="1:14" ht="20.100000000000001" customHeight="1" x14ac:dyDescent="0.25">
      <c r="A62" s="4">
        <v>61</v>
      </c>
      <c r="B62" s="5" t="s">
        <v>15</v>
      </c>
      <c r="C62" s="5" t="s">
        <v>16</v>
      </c>
      <c r="D62" s="28" t="s">
        <v>151</v>
      </c>
      <c r="E62" s="29">
        <v>120011000075</v>
      </c>
      <c r="F62" s="28" t="s">
        <v>152</v>
      </c>
      <c r="G62" s="5" t="s">
        <v>55</v>
      </c>
      <c r="H62" s="5" t="s">
        <v>153</v>
      </c>
      <c r="I62" s="6">
        <v>0</v>
      </c>
      <c r="J62" s="6">
        <v>10</v>
      </c>
      <c r="K62" s="6">
        <f t="shared" si="0"/>
        <v>10</v>
      </c>
      <c r="L62" s="7">
        <v>0</v>
      </c>
      <c r="M62" s="5">
        <v>10</v>
      </c>
      <c r="N62" s="6">
        <v>20</v>
      </c>
    </row>
    <row r="63" spans="1:14" ht="20.100000000000001" customHeight="1" x14ac:dyDescent="0.25">
      <c r="A63" s="4">
        <v>62</v>
      </c>
      <c r="B63" s="5" t="s">
        <v>15</v>
      </c>
      <c r="C63" s="5" t="s">
        <v>16</v>
      </c>
      <c r="D63" s="28" t="s">
        <v>154</v>
      </c>
      <c r="E63" s="29">
        <v>120011001632</v>
      </c>
      <c r="F63" s="28" t="s">
        <v>155</v>
      </c>
      <c r="G63" s="5" t="s">
        <v>55</v>
      </c>
      <c r="H63" s="5" t="s">
        <v>156</v>
      </c>
      <c r="I63" s="6">
        <v>29.5</v>
      </c>
      <c r="J63" s="6">
        <v>1</v>
      </c>
      <c r="K63" s="6">
        <f t="shared" si="0"/>
        <v>30.5</v>
      </c>
      <c r="L63" s="7">
        <v>2</v>
      </c>
      <c r="M63" s="5">
        <v>2</v>
      </c>
      <c r="N63" s="6">
        <v>34.5</v>
      </c>
    </row>
    <row r="64" spans="1:14" ht="20.100000000000001" customHeight="1" x14ac:dyDescent="0.25">
      <c r="A64" s="4">
        <v>63</v>
      </c>
      <c r="B64" s="5" t="s">
        <v>15</v>
      </c>
      <c r="C64" s="5" t="s">
        <v>16</v>
      </c>
      <c r="D64" s="28" t="s">
        <v>154</v>
      </c>
      <c r="E64" s="29">
        <v>120011000920</v>
      </c>
      <c r="F64" s="28" t="s">
        <v>157</v>
      </c>
      <c r="G64" s="5" t="s">
        <v>55</v>
      </c>
      <c r="H64" s="5" t="s">
        <v>158</v>
      </c>
      <c r="I64" s="6">
        <v>0</v>
      </c>
      <c r="J64" s="6">
        <v>1</v>
      </c>
      <c r="K64" s="6">
        <f t="shared" si="0"/>
        <v>1</v>
      </c>
      <c r="L64" s="7">
        <v>2</v>
      </c>
      <c r="M64" s="5">
        <v>1</v>
      </c>
      <c r="N64" s="6">
        <v>4</v>
      </c>
    </row>
    <row r="65" spans="1:14" ht="20.100000000000001" customHeight="1" x14ac:dyDescent="0.25">
      <c r="A65" s="4">
        <v>64</v>
      </c>
      <c r="B65" s="5" t="s">
        <v>15</v>
      </c>
      <c r="C65" s="5" t="s">
        <v>16</v>
      </c>
      <c r="D65" s="28" t="s">
        <v>154</v>
      </c>
      <c r="E65" s="29">
        <v>120011001462</v>
      </c>
      <c r="F65" s="28" t="s">
        <v>159</v>
      </c>
      <c r="G65" s="5" t="s">
        <v>55</v>
      </c>
      <c r="H65" s="5" t="s">
        <v>160</v>
      </c>
      <c r="I65" s="6">
        <v>6.8968824940047995</v>
      </c>
      <c r="J65" s="6">
        <v>1</v>
      </c>
      <c r="K65" s="6">
        <f t="shared" si="0"/>
        <v>7.8968824940047995</v>
      </c>
      <c r="L65" s="7">
        <v>2</v>
      </c>
      <c r="M65" s="5">
        <v>1</v>
      </c>
      <c r="N65" s="6">
        <v>10.896882494004799</v>
      </c>
    </row>
    <row r="66" spans="1:14" ht="20.100000000000001" customHeight="1" x14ac:dyDescent="0.25">
      <c r="A66" s="4">
        <v>65</v>
      </c>
      <c r="B66" s="5" t="s">
        <v>15</v>
      </c>
      <c r="C66" s="5" t="s">
        <v>16</v>
      </c>
      <c r="D66" s="28" t="s">
        <v>154</v>
      </c>
      <c r="E66" s="29">
        <v>220011002064</v>
      </c>
      <c r="F66" s="28" t="s">
        <v>161</v>
      </c>
      <c r="G66" s="5" t="s">
        <v>55</v>
      </c>
      <c r="H66" s="5" t="s">
        <v>162</v>
      </c>
      <c r="I66" s="6">
        <v>0</v>
      </c>
      <c r="J66" s="6">
        <v>2</v>
      </c>
      <c r="K66" s="6">
        <f t="shared" si="0"/>
        <v>2</v>
      </c>
      <c r="L66" s="7">
        <v>2</v>
      </c>
      <c r="M66" s="5">
        <v>1</v>
      </c>
      <c r="N66" s="6">
        <v>5</v>
      </c>
    </row>
    <row r="67" spans="1:14" ht="20.100000000000001" customHeight="1" x14ac:dyDescent="0.25">
      <c r="A67" s="4">
        <v>66</v>
      </c>
      <c r="B67" s="5" t="s">
        <v>15</v>
      </c>
      <c r="C67" s="5" t="s">
        <v>16</v>
      </c>
      <c r="D67" s="28" t="s">
        <v>154</v>
      </c>
      <c r="E67" s="29">
        <v>120011001039</v>
      </c>
      <c r="F67" s="28" t="s">
        <v>163</v>
      </c>
      <c r="G67" s="5" t="s">
        <v>55</v>
      </c>
      <c r="H67" s="5" t="s">
        <v>164</v>
      </c>
      <c r="I67" s="6">
        <v>291.25722983257231</v>
      </c>
      <c r="J67" s="6">
        <v>38</v>
      </c>
      <c r="K67" s="6">
        <f>J67+I67</f>
        <v>329.25722983257231</v>
      </c>
      <c r="L67" s="8">
        <v>4</v>
      </c>
      <c r="M67" s="5">
        <v>12</v>
      </c>
      <c r="N67" s="6">
        <v>345.25722983257231</v>
      </c>
    </row>
    <row r="68" spans="1:14" ht="20.100000000000001" customHeight="1" thickBot="1" x14ac:dyDescent="0.3">
      <c r="A68" s="9"/>
      <c r="B68" s="10"/>
      <c r="C68" s="11"/>
      <c r="D68" s="12"/>
      <c r="E68" s="13"/>
      <c r="F68" s="11"/>
      <c r="G68" s="11"/>
      <c r="H68" s="14" t="s">
        <v>9</v>
      </c>
      <c r="I68" s="15">
        <f>SUM(I2:I67)</f>
        <v>1544.3645686386117</v>
      </c>
      <c r="J68" s="15">
        <f>SUM(J2:J67)</f>
        <v>366</v>
      </c>
      <c r="K68" s="15">
        <f>SUM(K2:K67)</f>
        <v>1910.3645686386117</v>
      </c>
      <c r="L68" s="15">
        <f t="shared" ref="J68:N68" si="1">SUM(L2:L67)</f>
        <v>130.52843577767482</v>
      </c>
      <c r="M68" s="15">
        <f t="shared" si="1"/>
        <v>211</v>
      </c>
      <c r="N68" s="15">
        <f>SUM(N2:N67)</f>
        <v>2251.8930044162862</v>
      </c>
    </row>
    <row r="69" spans="1:14" ht="20.100000000000001" customHeight="1" x14ac:dyDescent="0.25"/>
    <row r="70" spans="1:14" ht="20.100000000000001" customHeight="1" x14ac:dyDescent="0.25"/>
    <row r="71" spans="1:14" ht="20.100000000000001" customHeight="1" x14ac:dyDescent="0.25"/>
    <row r="72" spans="1:14" ht="20.100000000000001" customHeight="1" x14ac:dyDescent="0.25"/>
    <row r="73" spans="1:14" ht="20.100000000000001" customHeight="1" x14ac:dyDescent="0.25">
      <c r="F73" s="19"/>
      <c r="H73" s="20"/>
      <c r="I73" s="20"/>
      <c r="J73" s="20"/>
      <c r="K73" s="20"/>
    </row>
    <row r="74" spans="1:14" ht="20.100000000000001" customHeight="1" x14ac:dyDescent="0.25">
      <c r="F74" s="21"/>
      <c r="G74" s="19"/>
      <c r="H74" s="22"/>
      <c r="I74" s="22"/>
      <c r="J74" s="22"/>
      <c r="K74" s="22"/>
    </row>
    <row r="75" spans="1:14" ht="20.100000000000001" customHeight="1" x14ac:dyDescent="0.25">
      <c r="F75" s="23"/>
    </row>
    <row r="76" spans="1:14" ht="20.100000000000001" customHeight="1" x14ac:dyDescent="0.25">
      <c r="F76" s="23"/>
    </row>
    <row r="77" spans="1:14" ht="20.100000000000001" customHeight="1" x14ac:dyDescent="0.25">
      <c r="F77" s="21"/>
      <c r="G77" s="24"/>
      <c r="H77" s="22"/>
      <c r="I77" s="22"/>
      <c r="J77" s="22"/>
      <c r="K77" s="22"/>
    </row>
    <row r="78" spans="1:14" ht="20.100000000000001" customHeight="1" x14ac:dyDescent="0.25">
      <c r="F78" s="21"/>
      <c r="G78" s="19"/>
      <c r="H78" s="22"/>
      <c r="I78" s="22"/>
      <c r="J78" s="22"/>
      <c r="K78" s="22"/>
    </row>
    <row r="79" spans="1:14" ht="31.5" customHeight="1" x14ac:dyDescent="0.25">
      <c r="F79" s="21"/>
      <c r="G79" s="19"/>
      <c r="H79" s="22"/>
      <c r="I79" s="22"/>
      <c r="J79" s="22"/>
      <c r="K79" s="22"/>
    </row>
    <row r="80" spans="1:14" ht="20.100000000000001" customHeight="1" x14ac:dyDescent="0.25">
      <c r="F80" s="21"/>
      <c r="G80" s="19"/>
      <c r="H80" s="22"/>
      <c r="I80" s="22"/>
      <c r="J80" s="22"/>
      <c r="K80" s="22"/>
    </row>
    <row r="81" spans="4:11" s="16" customFormat="1" ht="20.100000000000001" customHeight="1" x14ac:dyDescent="0.25">
      <c r="D81" s="17"/>
      <c r="E81" s="18"/>
      <c r="F81" s="21"/>
      <c r="G81" s="19"/>
      <c r="H81" s="22"/>
      <c r="I81" s="22"/>
      <c r="J81" s="22"/>
      <c r="K81" s="22"/>
    </row>
    <row r="82" spans="4:11" s="16" customFormat="1" ht="39" customHeight="1" x14ac:dyDescent="0.25">
      <c r="D82" s="17"/>
      <c r="E82" s="18"/>
      <c r="F82" s="21"/>
      <c r="G82" s="19"/>
    </row>
    <row r="83" spans="4:11" s="16" customFormat="1" ht="20.100000000000001" customHeight="1" x14ac:dyDescent="0.25">
      <c r="D83" s="17"/>
      <c r="E83" s="18"/>
      <c r="F83" s="23"/>
      <c r="G83" s="19"/>
      <c r="H83" s="22"/>
      <c r="I83" s="22"/>
      <c r="J83" s="22"/>
      <c r="K83" s="22"/>
    </row>
    <row r="84" spans="4:11" s="16" customFormat="1" ht="20.100000000000001" customHeight="1" x14ac:dyDescent="0.25">
      <c r="D84" s="17"/>
      <c r="E84" s="18"/>
      <c r="F84" s="23"/>
      <c r="G84" s="19"/>
      <c r="H84" s="25"/>
      <c r="I84" s="25"/>
      <c r="J84" s="25"/>
      <c r="K84" s="25"/>
    </row>
    <row r="85" spans="4:11" s="16" customFormat="1" ht="20.100000000000001" customHeight="1" x14ac:dyDescent="0.25">
      <c r="D85" s="17"/>
      <c r="E85" s="18"/>
      <c r="F85" s="21"/>
      <c r="G85" s="19"/>
      <c r="H85" s="25"/>
      <c r="I85" s="25"/>
      <c r="J85" s="25"/>
      <c r="K85" s="25"/>
    </row>
    <row r="86" spans="4:11" s="16" customFormat="1" ht="20.100000000000001" customHeight="1" x14ac:dyDescent="0.25">
      <c r="D86" s="17"/>
      <c r="E86" s="18"/>
      <c r="F86" s="26"/>
    </row>
    <row r="87" spans="4:11" s="16" customFormat="1" ht="20.100000000000001" customHeight="1" x14ac:dyDescent="0.25">
      <c r="D87" s="17"/>
      <c r="E87" s="18"/>
      <c r="F87" s="26"/>
    </row>
    <row r="88" spans="4:11" s="16" customFormat="1" ht="20.100000000000001" customHeight="1" x14ac:dyDescent="0.25">
      <c r="D88" s="17"/>
      <c r="E88" s="18"/>
      <c r="F88" s="26"/>
      <c r="G88" s="27"/>
    </row>
    <row r="89" spans="4:11" s="16" customFormat="1" ht="20.100000000000001" customHeight="1" x14ac:dyDescent="0.25">
      <c r="D89" s="17"/>
      <c r="E89" s="18"/>
      <c r="F89" s="26"/>
    </row>
    <row r="90" spans="4:11" s="16" customFormat="1" ht="20.100000000000001" customHeight="1" x14ac:dyDescent="0.25">
      <c r="D90" s="17"/>
      <c r="E90" s="18"/>
      <c r="F90" s="26"/>
    </row>
    <row r="91" spans="4:11" s="16" customFormat="1" ht="20.100000000000001" customHeight="1" x14ac:dyDescent="0.25">
      <c r="D91" s="17"/>
      <c r="E91" s="18"/>
      <c r="F91" s="26"/>
    </row>
    <row r="92" spans="4:11" s="16" customFormat="1" ht="20.100000000000001" customHeight="1" x14ac:dyDescent="0.25">
      <c r="D92" s="17"/>
      <c r="E92" s="18"/>
      <c r="H92" s="26"/>
      <c r="I92" s="26"/>
      <c r="J92" s="26"/>
      <c r="K92" s="26"/>
    </row>
    <row r="93" spans="4:11" s="16" customFormat="1" ht="20.100000000000001" customHeight="1" x14ac:dyDescent="0.25">
      <c r="D93" s="17"/>
      <c r="E93" s="18"/>
    </row>
    <row r="94" spans="4:11" s="16" customFormat="1" ht="20.100000000000001" customHeight="1" x14ac:dyDescent="0.25">
      <c r="D94" s="17"/>
      <c r="E94" s="18"/>
    </row>
    <row r="95" spans="4:11" s="16" customFormat="1" ht="20.100000000000001" customHeight="1" x14ac:dyDescent="0.25">
      <c r="D95" s="17"/>
      <c r="E95" s="18"/>
    </row>
    <row r="96" spans="4:11" s="16" customFormat="1" ht="20.100000000000001" customHeight="1" x14ac:dyDescent="0.25">
      <c r="D96" s="17"/>
      <c r="E96" s="18"/>
    </row>
  </sheetData>
  <conditionalFormatting sqref="I2:I67">
    <cfRule type="cellIs" dxfId="0" priority="2" operator="lessThan">
      <formula>0</formula>
    </cfRule>
  </conditionalFormatting>
  <conditionalFormatting sqref="L68:M68 I1:K1048576">
    <cfRule type="colorScale" priority="3">
      <colorScale>
        <cfvo type="num" val="&quot;&lt;0&quot;"/>
        <cfvo type="num" val="&quot;&gt;0&quot;"/>
        <color rgb="FFFF0000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distribución Aguachica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Nino</dc:creator>
  <cp:lastModifiedBy>Julio Nino</cp:lastModifiedBy>
  <dcterms:created xsi:type="dcterms:W3CDTF">2023-04-23T17:46:32Z</dcterms:created>
  <dcterms:modified xsi:type="dcterms:W3CDTF">2023-08-08T21:25:40Z</dcterms:modified>
</cp:coreProperties>
</file>