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EJECUTORES/DOTACIÓN BOLIVAR/V1/ANEXOS/"/>
    </mc:Choice>
  </mc:AlternateContent>
  <xr:revisionPtr revIDLastSave="1" documentId="8_{30B56444-8070-4300-9F1A-0F9463DBC55C}" xr6:coauthVersionLast="47" xr6:coauthVersionMax="47" xr10:uidLastSave="{46CB0CFD-135E-4FE6-8900-7C4BDA820128}"/>
  <bookViews>
    <workbookView xWindow="-120" yWindow="-120" windowWidth="20730" windowHeight="11160" xr2:uid="{26DA39B0-4ED8-4BE6-94E7-8D7DF905C94C}"/>
  </bookViews>
  <sheets>
    <sheet name="dot. Bolivar" sheetId="2" r:id="rId1"/>
  </sheets>
  <definedNames>
    <definedName name="_xlnm._FilterDatabase" localSheetId="0" hidden="1">'dot. Bolivar'!$A$12:$V$12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2" l="1"/>
  <c r="K19" i="2" s="1"/>
  <c r="Q19" i="2"/>
  <c r="R19" i="2" s="1"/>
  <c r="Q22" i="2"/>
  <c r="R22" i="2" s="1"/>
  <c r="J22" i="2"/>
  <c r="K22" i="2" s="1"/>
  <c r="Q21" i="2"/>
  <c r="R21" i="2" s="1"/>
  <c r="J21" i="2"/>
  <c r="K21" i="2" s="1"/>
  <c r="R20" i="2"/>
  <c r="Q20" i="2"/>
  <c r="J20" i="2"/>
  <c r="K20" i="2" s="1"/>
  <c r="Q18" i="2"/>
  <c r="R18" i="2" s="1"/>
  <c r="J18" i="2"/>
  <c r="K18" i="2" s="1"/>
  <c r="Q17" i="2"/>
  <c r="R17" i="2" s="1"/>
  <c r="J17" i="2"/>
  <c r="K17" i="2" s="1"/>
  <c r="Q16" i="2"/>
  <c r="R16" i="2" s="1"/>
  <c r="J16" i="2"/>
  <c r="K16" i="2" s="1"/>
  <c r="R15" i="2"/>
  <c r="Q15" i="2"/>
  <c r="J15" i="2"/>
  <c r="K15" i="2" s="1"/>
  <c r="Q14" i="2"/>
  <c r="R14" i="2" s="1"/>
  <c r="J14" i="2"/>
  <c r="K14" i="2" s="1"/>
  <c r="A14" i="2"/>
  <c r="A15" i="2" s="1"/>
  <c r="A16" i="2" s="1"/>
  <c r="A17" i="2" s="1"/>
  <c r="A18" i="2" s="1"/>
  <c r="A22" i="2" s="1"/>
  <c r="Q13" i="2"/>
  <c r="R13" i="2" s="1"/>
  <c r="J13" i="2"/>
  <c r="K13" i="2" s="1"/>
</calcChain>
</file>

<file path=xl/sharedStrings.xml><?xml version="1.0" encoding="utf-8"?>
<sst xmlns="http://schemas.openxmlformats.org/spreadsheetml/2006/main" count="158" uniqueCount="87">
  <si>
    <t>N°</t>
  </si>
  <si>
    <t>Clase</t>
  </si>
  <si>
    <t>Fuente</t>
  </si>
  <si>
    <t>Etapa</t>
  </si>
  <si>
    <t>Tipo</t>
  </si>
  <si>
    <t>Descripción
(Qué puede pasar
y cómo puede ocurrir)</t>
  </si>
  <si>
    <t xml:space="preserve">Consecuencias
de la ocurrencia
del evento </t>
  </si>
  <si>
    <t>Riesgo antes de control</t>
  </si>
  <si>
    <t xml:space="preserve">Tratamiento / Control
a ser implementados </t>
  </si>
  <si>
    <t>Impacto después
del control</t>
  </si>
  <si>
    <t>Plan de Acción</t>
  </si>
  <si>
    <t>Monitoreo y Revisión</t>
  </si>
  <si>
    <t xml:space="preserve">Probabilidad </t>
  </si>
  <si>
    <t xml:space="preserve">Impacto </t>
  </si>
  <si>
    <t xml:space="preserve">Valoración del riesgo </t>
  </si>
  <si>
    <t xml:space="preserve">Categoría </t>
  </si>
  <si>
    <t>¿A quién se le asignan?</t>
  </si>
  <si>
    <t>Tratamiento del riesgo</t>
  </si>
  <si>
    <t>Control</t>
  </si>
  <si>
    <t>Afecta la ejecución del contrato?</t>
  </si>
  <si>
    <t>Persona responsable por implementar el tratamiento</t>
  </si>
  <si>
    <t>Cómo se realiza el monitoreo?</t>
  </si>
  <si>
    <t>Periodicidad ¿Cuándo?</t>
  </si>
  <si>
    <t>General</t>
  </si>
  <si>
    <t>Externo</t>
  </si>
  <si>
    <t>Evitar el Riesgo</t>
  </si>
  <si>
    <t>SI</t>
  </si>
  <si>
    <t>Permanente</t>
  </si>
  <si>
    <t>operacional</t>
  </si>
  <si>
    <t>Aceptar el Riesgo</t>
  </si>
  <si>
    <t>Financiero</t>
  </si>
  <si>
    <t>CONTRATISTA</t>
  </si>
  <si>
    <t xml:space="preserve">Supervisión </t>
  </si>
  <si>
    <t xml:space="preserve">Especifico </t>
  </si>
  <si>
    <t xml:space="preserve">Operacional </t>
  </si>
  <si>
    <t>Específico</t>
  </si>
  <si>
    <t>Ejecución</t>
  </si>
  <si>
    <t>Operativo</t>
  </si>
  <si>
    <t>Seguimiento a la notificación de la eventualidad y del riesgo</t>
  </si>
  <si>
    <t xml:space="preserve">Ejecución </t>
  </si>
  <si>
    <t>Reducir el Riesgo</t>
  </si>
  <si>
    <t>Definición de requerimientos de entrega acordes a las obligaciones contractuales</t>
  </si>
  <si>
    <t>permanente</t>
  </si>
  <si>
    <t>Planes de contingencia para las eventualidades de esta naturaleza</t>
  </si>
  <si>
    <t>Seguimiento a planes de contingencia</t>
  </si>
  <si>
    <t>Formatos asistencia de socialización del proyecto.</t>
  </si>
  <si>
    <t>Interno</t>
  </si>
  <si>
    <t>Operacional</t>
  </si>
  <si>
    <t xml:space="preserve">Emergencias ambientales y sanitarias </t>
  </si>
  <si>
    <t xml:space="preserve">Socialización del proyecto a la comunidad enfatizando en la prioridad del proyecto y de su conveniencia económica. Coordinar con las autoridades respectivas, el acompañamiento o verificación de las condiciones de orden público en las zonas de ejecución de las actividades del contrato. </t>
  </si>
  <si>
    <t>Liquidación</t>
  </si>
  <si>
    <t>Quincenales</t>
  </si>
  <si>
    <t>Posible incumplimiento de la entrega del proyecto a la ENC por las demoras en el cierre del patrimonio autónomo, derivando en multas y sanciones para el Contribuyente.</t>
  </si>
  <si>
    <t>Desplazamiento en el inicio de contrato</t>
  </si>
  <si>
    <t>Interrupción de las actividades del proyecto por eventos de seguridad física.</t>
  </si>
  <si>
    <t xml:space="preserve">Modificación en los tributos, aranceles, tasas de cambio  o regulación de precios aplicables al contrato. </t>
  </si>
  <si>
    <t>Declaración de incumplimiento por la no ejecución o en la entrega del proyecto en el tiempo pactado</t>
  </si>
  <si>
    <t xml:space="preserve"> 1. No cumplimiento con el cronograma del proyecto.
 2. Dar por terminado el contrato de manera anticipada, aplicando la cláusula  penal.</t>
  </si>
  <si>
    <t>1. Suspensión y/o prórroga del contrato por hechos/situaciones consideradas como fuerza mayor.
2. Incumplimiento sucesivo de las obligaciones del contrato, generando la imposición de sanciones económicas al contratista. 
3. Terminación del contrato de manera anticipada, sin indemnización al contratista.</t>
  </si>
  <si>
    <t xml:space="preserve">No disponibilidad oportuna en sitio de materiales y/o Elementos de menaje requeridos para el proyecto.
</t>
  </si>
  <si>
    <t>1.Atraso en los tiempos programados para la entrega de las dotaciones.
2.Hechos extorsivos al contratista por grupos al margen de la ley en la región.</t>
  </si>
  <si>
    <t>1. No cumplimiento con el cronograma del proyecto.</t>
  </si>
  <si>
    <t xml:space="preserve">1. Atraso en los tiempos programados para las entregas de las dotaciones en las sedes educativas programadas.
</t>
  </si>
  <si>
    <t>EXTERNO</t>
  </si>
  <si>
    <t xml:space="preserve">Socialización del proyecto a la comunidad enfatizando su Importancia como su beneficios. Coordinar con las autoridades (policía y/o ejercito) respectivas, con el acompañamiento o verificación de las condiciones de orden público en las zonas de ejecución de las actividades del contrato. </t>
  </si>
  <si>
    <t>1. Afectación al valor transaccional para  el contratista.</t>
  </si>
  <si>
    <t>1. Multa  por no cumplimiento de la entrega física y/o administrativa del proyecto a la ENC en la fecha establecida.</t>
  </si>
  <si>
    <t>Mayor tiempo del establecido para la liquidación Y Cierre del proyecto.</t>
  </si>
  <si>
    <t xml:space="preserve">El contratista deberá obtener las aprobaciones respectivas facturación para evitar incumplimiento en su liquidación.
La interventoría debe asegurar que la información se encuentre cargada y disponible para el seguimiento como tambien el cumplimiento de facturar por sus servicios con los vistos del supervisor de la ENC y obtener su liquidación contractual.
</t>
  </si>
  <si>
    <t>Informes de ejecución de Dotaciones.</t>
  </si>
  <si>
    <t>Demora en el proceso de firma del contrato del ejecutor</t>
  </si>
  <si>
    <t>INTERVENTORIA -
CONTRATISTA</t>
  </si>
  <si>
    <t xml:space="preserve">CONTRATISTA-INTERVENTORIA </t>
  </si>
  <si>
    <t>Terminación del contrato
Como requisito habilitante, desde la
presentación de la oferta se le exige al
contratista una póliza de garantía de
seriedad en la oferta</t>
  </si>
  <si>
    <t>Considerando para la ejecución del suministro de las dotaciones , es necesario generar planes de acción para garantizar la  continuidad del contrato, mitigando su impacto con los debidos avales de la interventoría y el supervisor como el continúo contacto entre las partes involucradas.</t>
  </si>
  <si>
    <t xml:space="preserve">Interrupción de las actividades del proyecto por la comunidad del Municipio beneficiado (protestas) </t>
  </si>
  <si>
    <t>Comunicados ,Formatos de asistencia en socialización del proyecto.</t>
  </si>
  <si>
    <t xml:space="preserve">CONTRATISTA </t>
  </si>
  <si>
    <t>Considerando que es una caso de fuerza mayor o fortuito para la ejecución del suministro de las dotaciones , es necesario generar planes de acción para garantizar la  continuidad de las actividades propias del contrato con el aval de la interventoría y el supervisor,manteniendo un continúo contacto entre las partes involucradas, logrando mitigar sus impactos al cronograma de ejecución.</t>
  </si>
  <si>
    <t>CONTRATISTA- INTERVENTORIA</t>
  </si>
  <si>
    <t>Impedimento en el traslado hacia los lugares donde se encuentra desarrollando las actividades propias del servicio a contratar, aumento en costos asociados al transporte (terrestre, fluvial,tracción animal,a pie) y a la permanencia por períodos de cuarentena del personal para ingreso a cada municipio con el cumplimiento de las medidas que ordene el Gobierno Nacional o autoridad local, suspensión de actividades contractuales, desvinculación de personal, deserción laboral.</t>
  </si>
  <si>
    <t>Se revisará quincenalmente el avance de actas de cobro y la información cargada en el repositorio que debe tener el contratista.</t>
  </si>
  <si>
    <t>En la estructuración del Proyecto se tuvo en cuenta las posibles variables para la elaboración presupuesto  y el contratista las debe tener en cuenta en su propuesta económica</t>
  </si>
  <si>
    <t xml:space="preserve">SI </t>
  </si>
  <si>
    <t xml:space="preserve">1. Realizar una estructuración de un plan de compras que permita garantizar la totalidad de las materias primas y mejor precio de mercado.                                                                                            2. Estar haciendo revisión de precios y tarifas del mercado constantemente.                  </t>
  </si>
  <si>
    <t xml:space="preserve">Incremento en el costo de la materia prima requerida para la elaboración de los bienes </t>
  </si>
  <si>
    <t>Anexo No. 8: Matriz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</si>
</sst>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rgb="FF1A1818"/>
      <name val="Calibri"/>
      <family val="2"/>
      <scheme val="minor"/>
    </font>
    <font>
      <sz val="12"/>
      <name val="Calibri"/>
      <family val="2"/>
      <scheme val="minor"/>
    </font>
    <font>
      <sz val="12"/>
      <color rgb="FF222222"/>
      <name val="Calibri"/>
      <family val="2"/>
      <scheme val="minor"/>
    </font>
    <font>
      <sz val="12"/>
      <color rgb="FF000000"/>
      <name val="Calibri"/>
      <family val="2"/>
      <scheme val="minor"/>
    </font>
    <font>
      <b/>
      <sz val="18"/>
      <color theme="1"/>
      <name val="Calibri"/>
      <family val="2"/>
      <scheme val="minor"/>
    </font>
  </fonts>
  <fills count="10">
    <fill>
      <patternFill patternType="none"/>
    </fill>
    <fill>
      <patternFill patternType="gray125"/>
    </fill>
    <fill>
      <patternFill patternType="solid">
        <fgColor rgb="FFDBE5F1"/>
        <bgColor indexed="64"/>
      </patternFill>
    </fill>
    <fill>
      <patternFill patternType="solid">
        <fgColor rgb="FFDCE6F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66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s>
  <cellStyleXfs count="1">
    <xf numFmtId="0" fontId="0" fillId="0" borderId="0"/>
  </cellStyleXfs>
  <cellXfs count="41">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0" borderId="0" xfId="0" applyFont="1" applyAlignment="1">
      <alignment horizontal="center"/>
    </xf>
    <xf numFmtId="0" fontId="1"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xf numFmtId="0" fontId="1" fillId="9"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3" fillId="0" borderId="4" xfId="0" applyFont="1" applyBorder="1" applyAlignment="1" applyProtection="1">
      <alignment horizontal="left" vertical="center" wrapText="1"/>
      <protection hidden="1"/>
    </xf>
    <xf numFmtId="49" fontId="1" fillId="5"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textRotation="90" wrapText="1"/>
    </xf>
    <xf numFmtId="49" fontId="2" fillId="2" borderId="9" xfId="0" applyNumberFormat="1" applyFont="1" applyFill="1" applyBorder="1" applyAlignment="1">
      <alignment horizontal="center" vertical="center" wrapText="1"/>
    </xf>
    <xf numFmtId="0" fontId="1" fillId="6" borderId="4" xfId="0" applyFont="1" applyFill="1" applyBorder="1" applyAlignment="1">
      <alignment horizontal="center" vertical="center"/>
    </xf>
    <xf numFmtId="0" fontId="1"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pplyProtection="1">
      <alignment horizontal="left" vertical="center" wrapText="1"/>
      <protection hidden="1"/>
    </xf>
    <xf numFmtId="49" fontId="1" fillId="0" borderId="4" xfId="0" applyNumberFormat="1" applyFont="1" applyBorder="1" applyAlignment="1">
      <alignment horizontal="center" vertical="center" wrapText="1"/>
    </xf>
    <xf numFmtId="0" fontId="3" fillId="0" borderId="4" xfId="0" applyFont="1" applyBorder="1" applyAlignment="1" applyProtection="1">
      <alignment horizontal="justify" vertical="center" wrapText="1"/>
      <protection hidden="1"/>
    </xf>
    <xf numFmtId="0" fontId="3" fillId="0" borderId="1" xfId="0" applyFont="1" applyBorder="1" applyAlignment="1" applyProtection="1">
      <alignment horizontal="justify" vertical="center" wrapText="1"/>
      <protection hidden="1"/>
    </xf>
    <xf numFmtId="0" fontId="5" fillId="0" borderId="1" xfId="0" applyFont="1" applyBorder="1" applyAlignment="1" applyProtection="1">
      <alignment horizontal="justify" vertical="center" wrapText="1"/>
      <protection hidden="1"/>
    </xf>
    <xf numFmtId="0" fontId="4" fillId="0" borderId="1" xfId="0" applyFont="1" applyBorder="1" applyAlignment="1" applyProtection="1">
      <alignment horizontal="justify" vertical="center" wrapText="1"/>
      <protection hidden="1"/>
    </xf>
    <xf numFmtId="0" fontId="6" fillId="0" borderId="1" xfId="0" applyFont="1" applyBorder="1" applyAlignment="1" applyProtection="1">
      <alignment horizontal="justify" vertical="center" wrapText="1"/>
      <protection hidden="1"/>
    </xf>
    <xf numFmtId="0" fontId="3" fillId="0" borderId="2" xfId="0" applyFont="1" applyBorder="1" applyAlignment="1" applyProtection="1">
      <alignment horizontal="justify" vertical="center" wrapText="1"/>
      <protection hidden="1"/>
    </xf>
    <xf numFmtId="0" fontId="4"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7" fillId="0" borderId="10" xfId="0" applyFont="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xf>
  </cellXfs>
  <cellStyles count="1">
    <cellStyle name="Normal" xfId="0" builtinId="0"/>
  </cellStyles>
  <dxfs count="12">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729343</xdr:colOff>
      <xdr:row>0</xdr:row>
      <xdr:rowOff>0</xdr:rowOff>
    </xdr:from>
    <xdr:to>
      <xdr:col>6</xdr:col>
      <xdr:colOff>1998889</xdr:colOff>
      <xdr:row>8</xdr:row>
      <xdr:rowOff>178907</xdr:rowOff>
    </xdr:to>
    <xdr:pic>
      <xdr:nvPicPr>
        <xdr:cNvPr id="2" name="Imagen 1">
          <a:extLst>
            <a:ext uri="{FF2B5EF4-FFF2-40B4-BE49-F238E27FC236}">
              <a16:creationId xmlns:a16="http://schemas.microsoft.com/office/drawing/2014/main" id="{571F3D41-F6FF-4B94-AC26-CD47DB1EF9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6379" y="0"/>
          <a:ext cx="3487510" cy="1811764"/>
        </a:xfrm>
        <a:prstGeom prst="rect">
          <a:avLst/>
        </a:prstGeom>
      </xdr:spPr>
    </xdr:pic>
    <xdr:clientData/>
  </xdr:twoCellAnchor>
  <xdr:twoCellAnchor editAs="oneCell">
    <xdr:from>
      <xdr:col>11</xdr:col>
      <xdr:colOff>142875</xdr:colOff>
      <xdr:row>0</xdr:row>
      <xdr:rowOff>0</xdr:rowOff>
    </xdr:from>
    <xdr:to>
      <xdr:col>13</xdr:col>
      <xdr:colOff>1314032</xdr:colOff>
      <xdr:row>9</xdr:row>
      <xdr:rowOff>13607</xdr:rowOff>
    </xdr:to>
    <xdr:pic>
      <xdr:nvPicPr>
        <xdr:cNvPr id="3" name="Imagen 2">
          <a:extLst>
            <a:ext uri="{FF2B5EF4-FFF2-40B4-BE49-F238E27FC236}">
              <a16:creationId xmlns:a16="http://schemas.microsoft.com/office/drawing/2014/main" id="{DF5B6122-2564-4E35-8C49-8EEF68E536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98161" y="0"/>
          <a:ext cx="3851764" cy="18505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B04E0-E268-4F59-BCEF-C0A57B7FAAC0}">
  <dimension ref="A9:V26"/>
  <sheetViews>
    <sheetView tabSelected="1" zoomScale="70" zoomScaleNormal="70" workbookViewId="0">
      <pane xSplit="7" ySplit="12" topLeftCell="H13" activePane="bottomRight" state="frozen"/>
      <selection pane="topRight" activeCell="H1" sqref="H1"/>
      <selection pane="bottomLeft" activeCell="A13" sqref="A13"/>
      <selection pane="bottomRight" activeCell="L12" sqref="L12"/>
    </sheetView>
  </sheetViews>
  <sheetFormatPr baseColWidth="10" defaultRowHeight="15.75" x14ac:dyDescent="0.25"/>
  <cols>
    <col min="1" max="1" width="4.85546875" style="1" customWidth="1"/>
    <col min="2" max="2" width="12" style="1" customWidth="1"/>
    <col min="3" max="3" width="9.140625" style="1" customWidth="1"/>
    <col min="4" max="4" width="12.85546875" style="1" customWidth="1"/>
    <col min="5" max="5" width="13.42578125" style="1" customWidth="1"/>
    <col min="6" max="6" width="33.28515625" style="2" customWidth="1"/>
    <col min="7" max="7" width="50.28515625" style="2" customWidth="1"/>
    <col min="8" max="8" width="10.85546875" style="1"/>
    <col min="9" max="9" width="13.28515625" style="1" customWidth="1"/>
    <col min="10" max="10" width="10.85546875" style="1"/>
    <col min="11" max="11" width="14.42578125" style="1" customWidth="1"/>
    <col min="12" max="12" width="19.140625" style="1" customWidth="1"/>
    <col min="13" max="13" width="21" style="1" bestFit="1" customWidth="1"/>
    <col min="14" max="14" width="43.7109375" style="2" customWidth="1"/>
    <col min="15" max="17" width="10.85546875" style="1"/>
    <col min="18" max="18" width="15.42578125" style="1" bestFit="1" customWidth="1"/>
    <col min="19" max="19" width="15.28515625" style="1" customWidth="1"/>
    <col min="20" max="20" width="19" style="1" customWidth="1"/>
    <col min="21" max="21" width="27.7109375" style="1" customWidth="1"/>
    <col min="22" max="22" width="21.140625" style="1" customWidth="1"/>
  </cols>
  <sheetData>
    <row r="9" spans="1:22" x14ac:dyDescent="0.25">
      <c r="G9" s="3"/>
    </row>
    <row r="10" spans="1:22" ht="24" thickBot="1" x14ac:dyDescent="0.3">
      <c r="A10" s="34" t="s">
        <v>86</v>
      </c>
      <c r="B10" s="34"/>
      <c r="C10" s="34"/>
      <c r="D10" s="34"/>
      <c r="E10" s="34"/>
      <c r="F10" s="34"/>
      <c r="G10" s="34"/>
      <c r="H10" s="34"/>
      <c r="I10" s="34"/>
      <c r="J10" s="34"/>
      <c r="K10" s="34"/>
      <c r="L10" s="34"/>
      <c r="M10" s="34"/>
      <c r="N10" s="34"/>
      <c r="O10" s="34"/>
      <c r="P10" s="34"/>
      <c r="Q10" s="34"/>
      <c r="R10" s="34"/>
      <c r="S10" s="34"/>
      <c r="T10" s="34"/>
      <c r="U10" s="34"/>
      <c r="V10" s="34"/>
    </row>
    <row r="11" spans="1:22" ht="15.75" customHeight="1" x14ac:dyDescent="0.25">
      <c r="A11" s="37" t="s">
        <v>0</v>
      </c>
      <c r="B11" s="35" t="s">
        <v>1</v>
      </c>
      <c r="C11" s="35" t="s">
        <v>2</v>
      </c>
      <c r="D11" s="35" t="s">
        <v>3</v>
      </c>
      <c r="E11" s="35" t="s">
        <v>4</v>
      </c>
      <c r="F11" s="35" t="s">
        <v>5</v>
      </c>
      <c r="G11" s="35" t="s">
        <v>6</v>
      </c>
      <c r="H11" s="35" t="s">
        <v>7</v>
      </c>
      <c r="I11" s="35"/>
      <c r="J11" s="35"/>
      <c r="K11" s="35"/>
      <c r="L11" s="35"/>
      <c r="M11" s="35" t="s">
        <v>8</v>
      </c>
      <c r="N11" s="35"/>
      <c r="O11" s="35" t="s">
        <v>9</v>
      </c>
      <c r="P11" s="35"/>
      <c r="Q11" s="35"/>
      <c r="R11" s="35"/>
      <c r="S11" s="40" t="s">
        <v>10</v>
      </c>
      <c r="T11" s="40"/>
      <c r="U11" s="35" t="s">
        <v>11</v>
      </c>
      <c r="V11" s="36"/>
    </row>
    <row r="12" spans="1:22" ht="81" thickBot="1" x14ac:dyDescent="0.3">
      <c r="A12" s="38"/>
      <c r="B12" s="39"/>
      <c r="C12" s="39"/>
      <c r="D12" s="39"/>
      <c r="E12" s="39"/>
      <c r="F12" s="39"/>
      <c r="G12" s="39"/>
      <c r="H12" s="19" t="s">
        <v>12</v>
      </c>
      <c r="I12" s="19" t="s">
        <v>13</v>
      </c>
      <c r="J12" s="19" t="s">
        <v>14</v>
      </c>
      <c r="K12" s="19" t="s">
        <v>15</v>
      </c>
      <c r="L12" s="18" t="s">
        <v>16</v>
      </c>
      <c r="M12" s="18" t="s">
        <v>17</v>
      </c>
      <c r="N12" s="18" t="s">
        <v>18</v>
      </c>
      <c r="O12" s="19" t="s">
        <v>12</v>
      </c>
      <c r="P12" s="19" t="s">
        <v>13</v>
      </c>
      <c r="Q12" s="19" t="s">
        <v>14</v>
      </c>
      <c r="R12" s="19" t="s">
        <v>15</v>
      </c>
      <c r="S12" s="18" t="s">
        <v>19</v>
      </c>
      <c r="T12" s="18" t="s">
        <v>20</v>
      </c>
      <c r="U12" s="18" t="s">
        <v>21</v>
      </c>
      <c r="V12" s="20" t="s">
        <v>22</v>
      </c>
    </row>
    <row r="13" spans="1:22" ht="94.5" customHeight="1" x14ac:dyDescent="0.25">
      <c r="A13" s="14">
        <v>1</v>
      </c>
      <c r="B13" s="15" t="s">
        <v>23</v>
      </c>
      <c r="C13" s="15" t="s">
        <v>24</v>
      </c>
      <c r="D13" s="15" t="s">
        <v>36</v>
      </c>
      <c r="E13" s="15" t="s">
        <v>34</v>
      </c>
      <c r="F13" s="16" t="s">
        <v>70</v>
      </c>
      <c r="G13" s="26" t="s">
        <v>61</v>
      </c>
      <c r="H13" s="14">
        <v>2</v>
      </c>
      <c r="I13" s="14">
        <v>4</v>
      </c>
      <c r="J13" s="14">
        <f t="shared" ref="J13:J22" si="0">H13+I13</f>
        <v>6</v>
      </c>
      <c r="K13" s="21" t="str">
        <f t="shared" ref="K13:K22" si="1">IF(J13&gt;=8,"Riesgo Extremo",IF(6=J13,"Riesgo Alto",IF(7=J13,"Riesgo Alto",IF(J13=5,"Riesgo Medio",IF(J13&lt;=4,"Riesgo Bajo")))))</f>
        <v>Riesgo Alto</v>
      </c>
      <c r="L13" s="17" t="s">
        <v>31</v>
      </c>
      <c r="M13" s="14" t="s">
        <v>25</v>
      </c>
      <c r="N13" s="33" t="s">
        <v>73</v>
      </c>
      <c r="O13" s="14">
        <v>1</v>
      </c>
      <c r="P13" s="14">
        <v>2</v>
      </c>
      <c r="Q13" s="14">
        <f>P13+O13</f>
        <v>3</v>
      </c>
      <c r="R13" s="15" t="str">
        <f>IF(Q13&gt;=8,"Riesgo Extremo",IF(6=Q13,"Riesgo Alto",IF(7=Q13,"Riesgo Alto",IF(Q13=5,"Riesgo Medio",IF(Q13&lt;=4,"Riesgo Bajo")))))</f>
        <v>Riesgo Bajo</v>
      </c>
      <c r="S13" s="14" t="s">
        <v>26</v>
      </c>
      <c r="T13" s="25" t="s">
        <v>77</v>
      </c>
      <c r="U13" s="5" t="s">
        <v>32</v>
      </c>
      <c r="V13" s="14" t="s">
        <v>27</v>
      </c>
    </row>
    <row r="14" spans="1:22" ht="147" customHeight="1" x14ac:dyDescent="0.25">
      <c r="A14" s="4">
        <f>1+A13</f>
        <v>2</v>
      </c>
      <c r="B14" s="5" t="s">
        <v>35</v>
      </c>
      <c r="C14" s="5" t="s">
        <v>24</v>
      </c>
      <c r="D14" s="5" t="s">
        <v>36</v>
      </c>
      <c r="E14" s="5" t="s">
        <v>47</v>
      </c>
      <c r="F14" s="10" t="s">
        <v>53</v>
      </c>
      <c r="G14" s="27" t="s">
        <v>57</v>
      </c>
      <c r="H14" s="4">
        <v>2</v>
      </c>
      <c r="I14" s="4">
        <v>1</v>
      </c>
      <c r="J14" s="4">
        <f t="shared" si="0"/>
        <v>3</v>
      </c>
      <c r="K14" s="13" t="str">
        <f t="shared" si="1"/>
        <v>Riesgo Bajo</v>
      </c>
      <c r="L14" s="17" t="s">
        <v>31</v>
      </c>
      <c r="M14" s="4" t="s">
        <v>25</v>
      </c>
      <c r="N14" s="33" t="s">
        <v>74</v>
      </c>
      <c r="O14" s="4">
        <v>1</v>
      </c>
      <c r="P14" s="4">
        <v>1</v>
      </c>
      <c r="Q14" s="4">
        <f t="shared" ref="Q14:Q22" si="2">P14+O14</f>
        <v>2</v>
      </c>
      <c r="R14" s="5" t="str">
        <f t="shared" ref="R14:R22" si="3">IF(Q14&gt;=8,"Riesgo Extremo",IF(6=Q14,"Riesgo Alto",IF(7=Q14,"Riesgo Alto",IF(Q14=5,"Riesgo Medio",IF(Q14&lt;=4,"Riesgo Bajo")))))</f>
        <v>Riesgo Bajo</v>
      </c>
      <c r="S14" s="4" t="s">
        <v>26</v>
      </c>
      <c r="T14" s="5" t="s">
        <v>31</v>
      </c>
      <c r="U14" s="5" t="s">
        <v>32</v>
      </c>
      <c r="V14" s="4" t="s">
        <v>27</v>
      </c>
    </row>
    <row r="15" spans="1:22" ht="167.25" customHeight="1" x14ac:dyDescent="0.25">
      <c r="A15" s="4">
        <f t="shared" ref="A15:A22" si="4">1+A14</f>
        <v>3</v>
      </c>
      <c r="B15" s="5" t="s">
        <v>23</v>
      </c>
      <c r="C15" s="5" t="s">
        <v>24</v>
      </c>
      <c r="D15" s="5" t="s">
        <v>36</v>
      </c>
      <c r="E15" s="5" t="s">
        <v>28</v>
      </c>
      <c r="F15" s="10" t="s">
        <v>59</v>
      </c>
      <c r="G15" s="28" t="s">
        <v>58</v>
      </c>
      <c r="H15" s="4">
        <v>5</v>
      </c>
      <c r="I15" s="4">
        <v>5</v>
      </c>
      <c r="J15" s="4">
        <f t="shared" si="0"/>
        <v>10</v>
      </c>
      <c r="K15" s="22" t="str">
        <f t="shared" si="1"/>
        <v>Riesgo Extremo</v>
      </c>
      <c r="L15" s="5" t="s">
        <v>31</v>
      </c>
      <c r="M15" s="4" t="s">
        <v>29</v>
      </c>
      <c r="N15" s="33" t="s">
        <v>78</v>
      </c>
      <c r="O15" s="4">
        <v>5</v>
      </c>
      <c r="P15" s="4">
        <v>5</v>
      </c>
      <c r="Q15" s="4">
        <f t="shared" si="2"/>
        <v>10</v>
      </c>
      <c r="R15" s="5" t="str">
        <f t="shared" si="3"/>
        <v>Riesgo Extremo</v>
      </c>
      <c r="S15" s="4" t="s">
        <v>26</v>
      </c>
      <c r="T15" s="5" t="s">
        <v>31</v>
      </c>
      <c r="U15" s="5" t="s">
        <v>38</v>
      </c>
      <c r="V15" s="4" t="s">
        <v>27</v>
      </c>
    </row>
    <row r="16" spans="1:22" ht="139.5" customHeight="1" x14ac:dyDescent="0.25">
      <c r="A16" s="4">
        <f t="shared" si="4"/>
        <v>4</v>
      </c>
      <c r="B16" s="4" t="s">
        <v>23</v>
      </c>
      <c r="C16" s="4" t="s">
        <v>24</v>
      </c>
      <c r="D16" s="5" t="s">
        <v>36</v>
      </c>
      <c r="E16" s="5" t="s">
        <v>28</v>
      </c>
      <c r="F16" s="11" t="s">
        <v>75</v>
      </c>
      <c r="G16" s="27" t="s">
        <v>62</v>
      </c>
      <c r="H16" s="4">
        <v>2</v>
      </c>
      <c r="I16" s="4">
        <v>2</v>
      </c>
      <c r="J16" s="4">
        <f t="shared" si="0"/>
        <v>4</v>
      </c>
      <c r="K16" s="13" t="str">
        <f t="shared" si="1"/>
        <v>Riesgo Bajo</v>
      </c>
      <c r="L16" s="4" t="s">
        <v>63</v>
      </c>
      <c r="M16" s="4" t="s">
        <v>25</v>
      </c>
      <c r="N16" s="33" t="s">
        <v>49</v>
      </c>
      <c r="O16" s="4">
        <v>1</v>
      </c>
      <c r="P16" s="4">
        <v>2</v>
      </c>
      <c r="Q16" s="4">
        <f t="shared" si="2"/>
        <v>3</v>
      </c>
      <c r="R16" s="5" t="str">
        <f t="shared" si="3"/>
        <v>Riesgo Bajo</v>
      </c>
      <c r="S16" s="4" t="s">
        <v>26</v>
      </c>
      <c r="T16" s="5" t="s">
        <v>79</v>
      </c>
      <c r="U16" s="5" t="s">
        <v>45</v>
      </c>
      <c r="V16" s="4" t="s">
        <v>27</v>
      </c>
    </row>
    <row r="17" spans="1:22" ht="141" customHeight="1" x14ac:dyDescent="0.25">
      <c r="A17" s="4">
        <f t="shared" si="4"/>
        <v>5</v>
      </c>
      <c r="B17" s="5" t="s">
        <v>33</v>
      </c>
      <c r="C17" s="5" t="s">
        <v>24</v>
      </c>
      <c r="D17" s="8" t="s">
        <v>36</v>
      </c>
      <c r="E17" s="5" t="s">
        <v>34</v>
      </c>
      <c r="F17" s="11" t="s">
        <v>54</v>
      </c>
      <c r="G17" s="29" t="s">
        <v>60</v>
      </c>
      <c r="H17" s="5">
        <v>4</v>
      </c>
      <c r="I17" s="5">
        <v>4</v>
      </c>
      <c r="J17" s="4">
        <f t="shared" si="0"/>
        <v>8</v>
      </c>
      <c r="K17" s="12" t="str">
        <f t="shared" si="1"/>
        <v>Riesgo Extremo</v>
      </c>
      <c r="L17" s="5" t="s">
        <v>63</v>
      </c>
      <c r="M17" s="5" t="s">
        <v>29</v>
      </c>
      <c r="N17" s="33" t="s">
        <v>64</v>
      </c>
      <c r="O17" s="5">
        <v>4</v>
      </c>
      <c r="P17" s="5">
        <v>2</v>
      </c>
      <c r="Q17" s="4">
        <f t="shared" si="2"/>
        <v>6</v>
      </c>
      <c r="R17" s="5" t="str">
        <f t="shared" si="3"/>
        <v>Riesgo Alto</v>
      </c>
      <c r="S17" s="4" t="s">
        <v>26</v>
      </c>
      <c r="T17" s="5" t="s">
        <v>31</v>
      </c>
      <c r="U17" s="5" t="s">
        <v>76</v>
      </c>
      <c r="V17" s="5" t="s">
        <v>27</v>
      </c>
    </row>
    <row r="18" spans="1:22" ht="89.25" customHeight="1" x14ac:dyDescent="0.25">
      <c r="A18" s="4">
        <f t="shared" si="4"/>
        <v>6</v>
      </c>
      <c r="B18" s="5" t="s">
        <v>33</v>
      </c>
      <c r="C18" s="5" t="s">
        <v>24</v>
      </c>
      <c r="D18" s="5" t="s">
        <v>39</v>
      </c>
      <c r="E18" s="5" t="s">
        <v>34</v>
      </c>
      <c r="F18" s="11" t="s">
        <v>55</v>
      </c>
      <c r="G18" s="30" t="s">
        <v>65</v>
      </c>
      <c r="H18" s="5">
        <v>3</v>
      </c>
      <c r="I18" s="5">
        <v>3</v>
      </c>
      <c r="J18" s="4">
        <f t="shared" si="0"/>
        <v>6</v>
      </c>
      <c r="K18" s="5" t="str">
        <f t="shared" si="1"/>
        <v>Riesgo Alto</v>
      </c>
      <c r="L18" s="4" t="s">
        <v>63</v>
      </c>
      <c r="M18" s="5" t="s">
        <v>40</v>
      </c>
      <c r="N18" s="33" t="s">
        <v>82</v>
      </c>
      <c r="O18" s="5">
        <v>3</v>
      </c>
      <c r="P18" s="5">
        <v>3</v>
      </c>
      <c r="Q18" s="4">
        <f t="shared" si="2"/>
        <v>6</v>
      </c>
      <c r="R18" s="5" t="str">
        <f t="shared" si="3"/>
        <v>Riesgo Alto</v>
      </c>
      <c r="S18" s="4" t="s">
        <v>26</v>
      </c>
      <c r="T18" s="5" t="s">
        <v>31</v>
      </c>
      <c r="U18" s="5" t="s">
        <v>38</v>
      </c>
      <c r="V18" s="4" t="s">
        <v>27</v>
      </c>
    </row>
    <row r="19" spans="1:22" ht="114.75" customHeight="1" x14ac:dyDescent="0.25">
      <c r="A19" s="4">
        <v>7</v>
      </c>
      <c r="B19" s="5" t="s">
        <v>33</v>
      </c>
      <c r="C19" s="5" t="s">
        <v>24</v>
      </c>
      <c r="D19" s="5" t="s">
        <v>39</v>
      </c>
      <c r="E19" s="5" t="s">
        <v>34</v>
      </c>
      <c r="F19" s="24" t="s">
        <v>85</v>
      </c>
      <c r="G19" s="30" t="s">
        <v>65</v>
      </c>
      <c r="H19" s="5">
        <v>3</v>
      </c>
      <c r="I19" s="5">
        <v>3</v>
      </c>
      <c r="J19" s="4">
        <f t="shared" ref="J19" si="5">H19+I19</f>
        <v>6</v>
      </c>
      <c r="K19" s="5" t="str">
        <f t="shared" ref="K19" si="6">IF(J19&gt;=8,"Riesgo Extremo",IF(6=J19,"Riesgo Alto",IF(7=J19,"Riesgo Alto",IF(J19=5,"Riesgo Medio",IF(J19&lt;=4,"Riesgo Bajo")))))</f>
        <v>Riesgo Alto</v>
      </c>
      <c r="L19" s="4" t="s">
        <v>63</v>
      </c>
      <c r="M19" s="5" t="s">
        <v>40</v>
      </c>
      <c r="N19" s="33" t="s">
        <v>84</v>
      </c>
      <c r="O19" s="5">
        <v>3</v>
      </c>
      <c r="P19" s="5">
        <v>3</v>
      </c>
      <c r="Q19" s="4">
        <f t="shared" ref="Q19" si="7">P19+O19</f>
        <v>6</v>
      </c>
      <c r="R19" s="5" t="str">
        <f t="shared" ref="R19" si="8">IF(Q19&gt;=8,"Riesgo Extremo",IF(6=Q19,"Riesgo Alto",IF(7=Q19,"Riesgo Alto",IF(Q19=5,"Riesgo Medio",IF(Q19&lt;=4,"Riesgo Bajo")))))</f>
        <v>Riesgo Alto</v>
      </c>
      <c r="S19" s="4" t="s">
        <v>83</v>
      </c>
      <c r="T19" s="5" t="s">
        <v>31</v>
      </c>
      <c r="U19" s="5" t="s">
        <v>38</v>
      </c>
      <c r="V19" s="4" t="s">
        <v>27</v>
      </c>
    </row>
    <row r="20" spans="1:22" ht="139.5" customHeight="1" x14ac:dyDescent="0.25">
      <c r="A20" s="4">
        <v>8</v>
      </c>
      <c r="B20" s="4" t="s">
        <v>35</v>
      </c>
      <c r="C20" s="4" t="s">
        <v>24</v>
      </c>
      <c r="D20" s="4" t="s">
        <v>36</v>
      </c>
      <c r="E20" s="4" t="s">
        <v>37</v>
      </c>
      <c r="F20" s="24" t="s">
        <v>56</v>
      </c>
      <c r="G20" s="31" t="s">
        <v>66</v>
      </c>
      <c r="H20" s="4">
        <v>2</v>
      </c>
      <c r="I20" s="4">
        <v>3</v>
      </c>
      <c r="J20" s="4">
        <f t="shared" si="0"/>
        <v>5</v>
      </c>
      <c r="K20" s="6" t="str">
        <f t="shared" si="1"/>
        <v>Riesgo Medio</v>
      </c>
      <c r="L20" s="4" t="s">
        <v>31</v>
      </c>
      <c r="M20" s="4" t="s">
        <v>25</v>
      </c>
      <c r="N20" s="33" t="s">
        <v>41</v>
      </c>
      <c r="O20" s="4">
        <v>2</v>
      </c>
      <c r="P20" s="4">
        <v>3</v>
      </c>
      <c r="Q20" s="4">
        <f t="shared" si="2"/>
        <v>5</v>
      </c>
      <c r="R20" s="5" t="str">
        <f t="shared" si="3"/>
        <v>Riesgo Medio</v>
      </c>
      <c r="S20" s="4" t="s">
        <v>26</v>
      </c>
      <c r="T20" s="5" t="s">
        <v>71</v>
      </c>
      <c r="U20" s="5" t="s">
        <v>69</v>
      </c>
      <c r="V20" s="4" t="s">
        <v>42</v>
      </c>
    </row>
    <row r="21" spans="1:22" ht="180" customHeight="1" x14ac:dyDescent="0.25">
      <c r="A21" s="4">
        <v>9</v>
      </c>
      <c r="B21" s="4" t="s">
        <v>35</v>
      </c>
      <c r="C21" s="4" t="s">
        <v>24</v>
      </c>
      <c r="D21" s="4" t="s">
        <v>36</v>
      </c>
      <c r="E21" s="4" t="s">
        <v>37</v>
      </c>
      <c r="F21" s="23" t="s">
        <v>48</v>
      </c>
      <c r="G21" s="32" t="s">
        <v>80</v>
      </c>
      <c r="H21" s="4">
        <v>5</v>
      </c>
      <c r="I21" s="4">
        <v>4</v>
      </c>
      <c r="J21" s="4">
        <f t="shared" si="0"/>
        <v>9</v>
      </c>
      <c r="K21" s="22" t="str">
        <f t="shared" si="1"/>
        <v>Riesgo Extremo</v>
      </c>
      <c r="L21" s="4" t="s">
        <v>63</v>
      </c>
      <c r="M21" s="4" t="s">
        <v>40</v>
      </c>
      <c r="N21" s="33" t="s">
        <v>43</v>
      </c>
      <c r="O21" s="4">
        <v>3</v>
      </c>
      <c r="P21" s="4">
        <v>2</v>
      </c>
      <c r="Q21" s="4">
        <f t="shared" si="2"/>
        <v>5</v>
      </c>
      <c r="R21" s="5" t="str">
        <f t="shared" si="3"/>
        <v>Riesgo Medio</v>
      </c>
      <c r="S21" s="4" t="s">
        <v>26</v>
      </c>
      <c r="T21" s="5" t="s">
        <v>31</v>
      </c>
      <c r="U21" s="5" t="s">
        <v>44</v>
      </c>
      <c r="V21" s="4" t="s">
        <v>42</v>
      </c>
    </row>
    <row r="22" spans="1:22" ht="162.75" customHeight="1" x14ac:dyDescent="0.25">
      <c r="A22" s="4">
        <f t="shared" si="4"/>
        <v>10</v>
      </c>
      <c r="B22" s="4" t="s">
        <v>23</v>
      </c>
      <c r="C22" s="4" t="s">
        <v>46</v>
      </c>
      <c r="D22" s="4" t="s">
        <v>50</v>
      </c>
      <c r="E22" s="4" t="s">
        <v>30</v>
      </c>
      <c r="F22" s="23" t="s">
        <v>67</v>
      </c>
      <c r="G22" s="33" t="s">
        <v>52</v>
      </c>
      <c r="H22" s="4">
        <v>3</v>
      </c>
      <c r="I22" s="4">
        <v>3</v>
      </c>
      <c r="J22" s="4">
        <f t="shared" si="0"/>
        <v>6</v>
      </c>
      <c r="K22" s="7" t="str">
        <f t="shared" si="1"/>
        <v>Riesgo Alto</v>
      </c>
      <c r="L22" s="5" t="s">
        <v>72</v>
      </c>
      <c r="M22" s="4" t="s">
        <v>25</v>
      </c>
      <c r="N22" s="33" t="s">
        <v>68</v>
      </c>
      <c r="O22" s="4">
        <v>3</v>
      </c>
      <c r="P22" s="4">
        <v>2</v>
      </c>
      <c r="Q22" s="4">
        <f t="shared" si="2"/>
        <v>5</v>
      </c>
      <c r="R22" s="5" t="str">
        <f t="shared" si="3"/>
        <v>Riesgo Medio</v>
      </c>
      <c r="S22" s="4" t="s">
        <v>26</v>
      </c>
      <c r="T22" s="5" t="s">
        <v>72</v>
      </c>
      <c r="U22" s="5" t="s">
        <v>81</v>
      </c>
      <c r="V22" s="4" t="s">
        <v>51</v>
      </c>
    </row>
    <row r="23" spans="1:22" x14ac:dyDescent="0.25">
      <c r="H23" s="9"/>
      <c r="I23" s="9"/>
    </row>
    <row r="24" spans="1:22" x14ac:dyDescent="0.25">
      <c r="H24" s="9"/>
      <c r="I24" s="9"/>
    </row>
    <row r="25" spans="1:22" x14ac:dyDescent="0.25">
      <c r="H25" s="9"/>
      <c r="I25" s="9"/>
    </row>
    <row r="26" spans="1:22" x14ac:dyDescent="0.25">
      <c r="H26" s="9"/>
      <c r="I26" s="9"/>
    </row>
  </sheetData>
  <protectedRanges>
    <protectedRange sqref="F13" name="Rango1_2"/>
    <protectedRange sqref="F14" name="Rango1_4_2"/>
    <protectedRange sqref="F15:F20" name="Rango1_5_2"/>
    <protectedRange sqref="G13:G14" name="Rango1_6_2"/>
    <protectedRange sqref="G15:G20" name="Rango1_7_2"/>
  </protectedRanges>
  <autoFilter ref="A12:V12" xr:uid="{F0FB04E0-E268-4F59-BCEF-C0A57B7FAAC0}"/>
  <mergeCells count="13">
    <mergeCell ref="A10:V10"/>
    <mergeCell ref="U11:V11"/>
    <mergeCell ref="A11:A12"/>
    <mergeCell ref="B11:B12"/>
    <mergeCell ref="C11:C12"/>
    <mergeCell ref="D11:D12"/>
    <mergeCell ref="E11:E12"/>
    <mergeCell ref="F11:F12"/>
    <mergeCell ref="G11:G12"/>
    <mergeCell ref="H11:L11"/>
    <mergeCell ref="M11:N11"/>
    <mergeCell ref="O11:R11"/>
    <mergeCell ref="S11:T11"/>
  </mergeCells>
  <conditionalFormatting sqref="K17">
    <cfRule type="colorScale" priority="38">
      <colorScale>
        <cfvo type="num" val="4"/>
        <cfvo type="num" val="6"/>
        <cfvo type="num" val="8"/>
        <color rgb="FF00B050"/>
        <color rgb="FFFFEB84"/>
        <color rgb="FFFF0000"/>
      </colorScale>
    </cfRule>
    <cfRule type="colorScale" priority="39">
      <colorScale>
        <cfvo type="min"/>
        <cfvo type="percentile" val="50"/>
        <cfvo type="max"/>
        <color rgb="FFF8696B"/>
        <color rgb="FFFFEB84"/>
        <color rgb="FF63BE7B"/>
      </colorScale>
    </cfRule>
    <cfRule type="iconSet" priority="40">
      <iconSet iconSet="3Symbols" reverse="1">
        <cfvo type="percent" val="0"/>
        <cfvo type="num" val="5"/>
        <cfvo type="num" val="8"/>
      </iconSet>
    </cfRule>
  </conditionalFormatting>
  <conditionalFormatting sqref="K17:K19">
    <cfRule type="containsText" dxfId="11" priority="1" operator="containsText" text="Bajo">
      <formula>NOT(ISERROR(SEARCH("Bajo",K17)))</formula>
    </cfRule>
    <cfRule type="containsText" dxfId="10" priority="2" operator="containsText" text="Riesgo Bajo ">
      <formula>NOT(ISERROR(SEARCH("Riesgo Bajo ",K17)))</formula>
    </cfRule>
    <cfRule type="containsText" dxfId="9" priority="4" operator="containsText" text="Riesgo Medio">
      <formula>NOT(ISERROR(SEARCH("Riesgo Medio",K17)))</formula>
    </cfRule>
    <cfRule type="containsText" dxfId="8" priority="5" operator="containsText" text="Riesgo Alto">
      <formula>NOT(ISERROR(SEARCH("Riesgo Alto",K17)))</formula>
    </cfRule>
    <cfRule type="containsText" dxfId="7" priority="6" operator="containsText" text="Riesgo Alto ">
      <formula>NOT(ISERROR(SEARCH("Riesgo Alto ",K17)))</formula>
    </cfRule>
    <cfRule type="containsText" dxfId="6" priority="7" operator="containsText" text="Riesgo Extremo">
      <formula>NOT(ISERROR(SEARCH("Riesgo Extremo",K17)))</formula>
    </cfRule>
  </conditionalFormatting>
  <conditionalFormatting sqref="K18">
    <cfRule type="colorScale" priority="28">
      <colorScale>
        <cfvo type="num" val="4"/>
        <cfvo type="num" val="6"/>
        <cfvo type="num" val="8"/>
        <color rgb="FF00B050"/>
        <color rgb="FFFFEB84"/>
        <color rgb="FFFF0000"/>
      </colorScale>
    </cfRule>
    <cfRule type="colorScale" priority="29">
      <colorScale>
        <cfvo type="min"/>
        <cfvo type="percentile" val="50"/>
        <cfvo type="max"/>
        <color rgb="FFF8696B"/>
        <color rgb="FFFFEB84"/>
        <color rgb="FF63BE7B"/>
      </colorScale>
    </cfRule>
    <cfRule type="iconSet" priority="30">
      <iconSet iconSet="3Symbols" reverse="1">
        <cfvo type="percent" val="0"/>
        <cfvo type="num" val="5"/>
        <cfvo type="num" val="8"/>
      </iconSet>
    </cfRule>
  </conditionalFormatting>
  <conditionalFormatting sqref="K19">
    <cfRule type="colorScale" priority="8">
      <colorScale>
        <cfvo type="num" val="4"/>
        <cfvo type="num" val="6"/>
        <cfvo type="num" val="8"/>
        <color rgb="FF00B050"/>
        <color rgb="FFFFEB84"/>
        <color rgb="FFFF0000"/>
      </colorScale>
    </cfRule>
    <cfRule type="colorScale" priority="9">
      <colorScale>
        <cfvo type="min"/>
        <cfvo type="percentile" val="50"/>
        <cfvo type="max"/>
        <color rgb="FFF8696B"/>
        <color rgb="FFFFEB84"/>
        <color rgb="FF63BE7B"/>
      </colorScale>
    </cfRule>
    <cfRule type="iconSet" priority="10">
      <iconSet iconSet="3Symbols" reverse="1">
        <cfvo type="percent" val="0"/>
        <cfvo type="num" val="5"/>
        <cfvo type="num" val="8"/>
      </iconSet>
    </cfRule>
  </conditionalFormatting>
  <conditionalFormatting sqref="R13:R18 R20:R22">
    <cfRule type="colorScale" priority="48">
      <colorScale>
        <cfvo type="num" val="4"/>
        <cfvo type="num" val="6"/>
        <cfvo type="num" val="8"/>
        <color rgb="FF00B050"/>
        <color rgb="FFFFEB84"/>
        <color rgb="FFFF0000"/>
      </colorScale>
    </cfRule>
    <cfRule type="colorScale" priority="49">
      <colorScale>
        <cfvo type="min"/>
        <cfvo type="percentile" val="50"/>
        <cfvo type="max"/>
        <color rgb="FFF8696B"/>
        <color rgb="FFFFEB84"/>
        <color rgb="FF63BE7B"/>
      </colorScale>
    </cfRule>
    <cfRule type="iconSet" priority="50">
      <iconSet iconSet="3Symbols" reverse="1">
        <cfvo type="percent" val="0"/>
        <cfvo type="num" val="5"/>
        <cfvo type="num" val="8"/>
      </iconSet>
    </cfRule>
  </conditionalFormatting>
  <conditionalFormatting sqref="R13:R22">
    <cfRule type="containsText" dxfId="5" priority="11" operator="containsText" text="Bajo">
      <formula>NOT(ISERROR(SEARCH("Bajo",R13)))</formula>
    </cfRule>
    <cfRule type="containsText" dxfId="4" priority="12" operator="containsText" text="Riesgo Bajo ">
      <formula>NOT(ISERROR(SEARCH("Riesgo Bajo ",R13)))</formula>
    </cfRule>
    <cfRule type="containsText" dxfId="3" priority="14" operator="containsText" text="Riesgo Medio">
      <formula>NOT(ISERROR(SEARCH("Riesgo Medio",R13)))</formula>
    </cfRule>
    <cfRule type="containsText" dxfId="2" priority="15" operator="containsText" text="Riesgo Alto">
      <formula>NOT(ISERROR(SEARCH("Riesgo Alto",R13)))</formula>
    </cfRule>
    <cfRule type="containsText" dxfId="1" priority="16" operator="containsText" text="Riesgo Alto ">
      <formula>NOT(ISERROR(SEARCH("Riesgo Alto ",R13)))</formula>
    </cfRule>
    <cfRule type="containsText" dxfId="0" priority="17" operator="containsText" text="Riesgo Extremo">
      <formula>NOT(ISERROR(SEARCH("Riesgo Extremo",R13)))</formula>
    </cfRule>
  </conditionalFormatting>
  <conditionalFormatting sqref="R19">
    <cfRule type="colorScale" priority="18">
      <colorScale>
        <cfvo type="num" val="4"/>
        <cfvo type="num" val="6"/>
        <cfvo type="num" val="8"/>
        <color rgb="FF00B050"/>
        <color rgb="FFFFEB84"/>
        <color rgb="FFFF0000"/>
      </colorScale>
    </cfRule>
    <cfRule type="colorScale" priority="19">
      <colorScale>
        <cfvo type="min"/>
        <cfvo type="percentile" val="50"/>
        <cfvo type="max"/>
        <color rgb="FFF8696B"/>
        <color rgb="FFFFEB84"/>
        <color rgb="FF63BE7B"/>
      </colorScale>
    </cfRule>
    <cfRule type="iconSet" priority="20">
      <iconSet iconSet="3Symbols" reverse="1">
        <cfvo type="percent" val="0"/>
        <cfvo type="num" val="5"/>
        <cfvo type="num" val="8"/>
      </iconSet>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223C25-8986-4DEE-BE03-AD3D0D2E3701}">
  <ds:schemaRefs>
    <ds:schemaRef ds:uri="http://purl.org/dc/term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c24d51c7-ecaf-48f0-9932-761c0f95892e"/>
    <ds:schemaRef ds:uri="http://schemas.microsoft.com/office/infopath/2007/PartnerControls"/>
    <ds:schemaRef ds:uri="65ffc7d2-f2ba-46cb-bc31-53a0e0a083fc"/>
    <ds:schemaRef ds:uri="http://www.w3.org/XML/1998/namespace"/>
    <ds:schemaRef ds:uri="http://purl.org/dc/dcmitype/"/>
  </ds:schemaRefs>
</ds:datastoreItem>
</file>

<file path=customXml/itemProps2.xml><?xml version="1.0" encoding="utf-8"?>
<ds:datastoreItem xmlns:ds="http://schemas.openxmlformats.org/officeDocument/2006/customXml" ds:itemID="{727495CF-B5FB-4D7F-91EF-A9395C07B8BE}">
  <ds:schemaRefs>
    <ds:schemaRef ds:uri="http://schemas.microsoft.com/sharepoint/v3/contenttype/forms"/>
  </ds:schemaRefs>
</ds:datastoreItem>
</file>

<file path=customXml/itemProps3.xml><?xml version="1.0" encoding="utf-8"?>
<ds:datastoreItem xmlns:ds="http://schemas.openxmlformats.org/officeDocument/2006/customXml" ds:itemID="{0EB35F00-9953-4E71-A13E-BE570AE96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dot. Bolivar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Andrea Perez</dc:creator>
  <cp:lastModifiedBy>Martinez Salamanca Adriana Helena</cp:lastModifiedBy>
  <dcterms:created xsi:type="dcterms:W3CDTF">2022-09-02T15:25:56Z</dcterms:created>
  <dcterms:modified xsi:type="dcterms:W3CDTF">2023-08-16T20:36:13Z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