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XI 2022\GL 953 - P.A. MEJORAMIENTO VIAL JAPIO\06. Contratacion\00. Gerencia\Anexos\"/>
    </mc:Choice>
  </mc:AlternateContent>
  <xr:revisionPtr revIDLastSave="0" documentId="13_ncr:1_{AD4ED211-B39D-4DCA-BF17-8E271B7F50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renc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J18" i="1"/>
  <c r="Q17" i="1"/>
  <c r="J17" i="1"/>
  <c r="Q16" i="1"/>
  <c r="J16" i="1"/>
  <c r="Q15" i="1"/>
  <c r="J15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<sst xmlns="http://schemas.openxmlformats.org/spreadsheetml/2006/main" count="233" uniqueCount="117">
  <si>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</si>
  <si>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</si>
  <si>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</si>
  <si>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</si>
  <si>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</si>
  <si>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</si>
  <si>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</si>
  <si>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</si>
  <si>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</si>
  <si>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</si>
  <si>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</si>
  <si>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</si>
  <si>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</si>
  <si>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</si>
  <si>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</si>
  <si>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</si>
  <si>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</si>
  <si>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</si>
  <si>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</si>
  <si>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</si>
  <si>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</si>
  <si>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</si>
  <si>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</si>
  <si>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</si>
  <si>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</si>
  <si>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</si>
  <si>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</si>
  <si>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</si>
  <si>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</si>
  <si>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</si>
  <si>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</si>
  <si>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</si>
  <si>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</si>
  <si>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</si>
  <si>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</si>
  <si>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</si>
  <si>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</si>
  <si>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</si>
  <si>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</si>
  <si>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</si>
  <si>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</si>
  <si>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</si>
  <si>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</si>
  <si>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</si>
  <si>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</si>
  <si>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</si>
  <si>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</si>
  <si>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</si>
  <si>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</si>
  <si>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</si>
  <si>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</si>
  <si>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</si>
  <si>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</si>
  <si>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</si>
  <si>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</si>
  <si>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</si>
  <si>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</si>
  <si>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</si>
  <si>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</si>
  <si>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</si>
  <si>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</si>
  <si>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</si>
  <si>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</si>
  <si>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</si>
  <si>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</si>
  <si>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</si>
  <si>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</si>
  <si>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</si>
  <si>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</si>
  <si>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</si>
  <si>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</si>
  <si>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</si>
  <si>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</si>
  <si>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servicio de gerencia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</si>
  <si>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</si>
  <si>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gerencia y encontrarse en pleno contacto con el contratista de obra y el supervisor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</si>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</sst>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20</xdr:row>
      <xdr:rowOff>194734</xdr:rowOff>
    </xdr:from>
    <xdr:to>
      <xdr:col>5</xdr:col>
      <xdr:colOff>1797050</xdr:colOff>
      <xdr:row>41</xdr:row>
      <xdr:rowOff>107953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21</xdr:row>
      <xdr:rowOff>77258</xdr:rowOff>
    </xdr:from>
    <xdr:to>
      <xdr:col>6</xdr:col>
      <xdr:colOff>3869001</xdr:colOff>
      <xdr:row>41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="80" zoomScaleNormal="80" workbookViewId="0">
      <selection activeCell="P4" sqref="P4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/>
      <c r="K3" s="18"/>
      <c r="L3" s="18"/>
      <c r="M3" s="18" t="s">
        <v>9</v>
      </c>
      <c r="N3" s="18"/>
      <c r="O3" s="18" t="s">
        <v>10</v>
      </c>
      <c r="P3" s="18"/>
      <c r="Q3" s="18"/>
      <c r="R3" s="18"/>
      <c r="S3" s="19" t="s">
        <v>11</v>
      </c>
      <c r="T3" s="19"/>
      <c r="U3" s="18" t="s">
        <v>12</v>
      </c>
      <c r="V3" s="18"/>
    </row>
    <row r="4" spans="1:22" s="4" customFormat="1" ht="64.5" customHeight="1">
      <c r="A4" s="18"/>
      <c r="B4" s="18"/>
      <c r="C4" s="18"/>
      <c r="D4" s="18"/>
      <c r="E4" s="18"/>
      <c r="F4" s="18"/>
      <c r="G4" s="18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8" t="s">
        <v>43</v>
      </c>
      <c r="H7" s="7">
        <v>2</v>
      </c>
      <c r="I7" s="7">
        <v>4</v>
      </c>
      <c r="J7" s="7">
        <v>6</v>
      </c>
      <c r="K7" s="12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3" t="s">
        <v>49</v>
      </c>
      <c r="G8" s="8" t="s">
        <v>50</v>
      </c>
      <c r="H8" s="7">
        <v>2</v>
      </c>
      <c r="I8" s="7">
        <v>5</v>
      </c>
      <c r="J8" s="7">
        <v>7</v>
      </c>
      <c r="K8" s="12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2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1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2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2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72">
      <c r="A10" s="17">
        <v>6</v>
      </c>
      <c r="B10" s="8" t="s">
        <v>63</v>
      </c>
      <c r="C10" s="8" t="s">
        <v>25</v>
      </c>
      <c r="D10" s="13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96">
      <c r="A11" s="14">
        <v>7</v>
      </c>
      <c r="B11" s="14" t="s">
        <v>70</v>
      </c>
      <c r="C11" s="14" t="s">
        <v>25</v>
      </c>
      <c r="D11" s="14" t="s">
        <v>71</v>
      </c>
      <c r="E11" s="14" t="s">
        <v>72</v>
      </c>
      <c r="F11" s="15" t="s">
        <v>73</v>
      </c>
      <c r="G11" s="15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2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14">
        <v>9</v>
      </c>
      <c r="B13" s="14" t="s">
        <v>70</v>
      </c>
      <c r="C13" s="14" t="s">
        <v>25</v>
      </c>
      <c r="D13" s="14" t="s">
        <v>71</v>
      </c>
      <c r="E13" s="14" t="s">
        <v>72</v>
      </c>
      <c r="F13" s="15" t="s">
        <v>82</v>
      </c>
      <c r="G13" s="15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108">
      <c r="A14" s="17">
        <v>10</v>
      </c>
      <c r="B14" s="14" t="s">
        <v>24</v>
      </c>
      <c r="C14" s="14" t="s">
        <v>25</v>
      </c>
      <c r="D14" s="14" t="s">
        <v>71</v>
      </c>
      <c r="E14" s="14" t="s">
        <v>88</v>
      </c>
      <c r="F14" s="15" t="s">
        <v>89</v>
      </c>
      <c r="G14" s="15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8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72">
      <c r="A15" s="7">
        <v>11</v>
      </c>
      <c r="B15" s="7" t="s">
        <v>94</v>
      </c>
      <c r="C15" s="7" t="s">
        <v>95</v>
      </c>
      <c r="D15" s="7" t="s">
        <v>71</v>
      </c>
      <c r="E15" s="7" t="s">
        <v>72</v>
      </c>
      <c r="F15" s="8" t="s">
        <v>96</v>
      </c>
      <c r="G15" s="8" t="s">
        <v>97</v>
      </c>
      <c r="H15" s="7">
        <v>3</v>
      </c>
      <c r="I15" s="7">
        <v>4</v>
      </c>
      <c r="J15" s="7">
        <f t="shared" ref="J15:J18" si="6">H15+I15</f>
        <v>7</v>
      </c>
      <c r="K15" s="12" t="s">
        <v>44</v>
      </c>
      <c r="L15" s="8" t="s">
        <v>58</v>
      </c>
      <c r="M15" s="7" t="s">
        <v>32</v>
      </c>
      <c r="N15" s="8" t="s">
        <v>98</v>
      </c>
      <c r="O15" s="7">
        <v>2</v>
      </c>
      <c r="P15" s="7">
        <v>2</v>
      </c>
      <c r="Q15" s="7">
        <f t="shared" si="4"/>
        <v>4</v>
      </c>
      <c r="R15" s="10" t="s">
        <v>34</v>
      </c>
      <c r="S15" s="7" t="s">
        <v>35</v>
      </c>
      <c r="T15" s="8" t="s">
        <v>99</v>
      </c>
      <c r="U15" s="8" t="s">
        <v>100</v>
      </c>
      <c r="V15" s="7" t="s">
        <v>38</v>
      </c>
    </row>
    <row r="16" spans="1:22" ht="60">
      <c r="A16" s="17">
        <v>12</v>
      </c>
      <c r="B16" s="7" t="s">
        <v>24</v>
      </c>
      <c r="C16" s="7" t="s">
        <v>95</v>
      </c>
      <c r="D16" s="7" t="s">
        <v>71</v>
      </c>
      <c r="E16" s="7" t="s">
        <v>55</v>
      </c>
      <c r="F16" s="8" t="s">
        <v>101</v>
      </c>
      <c r="G16" s="8" t="s">
        <v>102</v>
      </c>
      <c r="H16" s="7">
        <v>2</v>
      </c>
      <c r="I16" s="7">
        <v>4</v>
      </c>
      <c r="J16" s="7">
        <f t="shared" si="6"/>
        <v>6</v>
      </c>
      <c r="K16" s="12" t="s">
        <v>44</v>
      </c>
      <c r="L16" s="7" t="s">
        <v>58</v>
      </c>
      <c r="M16" s="7" t="s">
        <v>32</v>
      </c>
      <c r="N16" s="8" t="s">
        <v>103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7" t="s">
        <v>58</v>
      </c>
      <c r="U16" s="8" t="s">
        <v>104</v>
      </c>
      <c r="V16" s="7" t="s">
        <v>38</v>
      </c>
    </row>
    <row r="17" spans="1:22" ht="36">
      <c r="A17" s="17">
        <v>13</v>
      </c>
      <c r="B17" s="7" t="s">
        <v>24</v>
      </c>
      <c r="C17" s="7" t="s">
        <v>25</v>
      </c>
      <c r="D17" s="7" t="s">
        <v>71</v>
      </c>
      <c r="E17" s="7" t="s">
        <v>55</v>
      </c>
      <c r="F17" s="8" t="s">
        <v>105</v>
      </c>
      <c r="G17" s="8" t="s">
        <v>106</v>
      </c>
      <c r="H17" s="7">
        <v>3</v>
      </c>
      <c r="I17" s="7">
        <v>4</v>
      </c>
      <c r="J17" s="7">
        <f t="shared" si="6"/>
        <v>7</v>
      </c>
      <c r="K17" s="12" t="s">
        <v>44</v>
      </c>
      <c r="L17" s="7" t="s">
        <v>58</v>
      </c>
      <c r="M17" s="7" t="s">
        <v>107</v>
      </c>
      <c r="N17" s="8" t="s">
        <v>108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109</v>
      </c>
      <c r="V17" s="7" t="s">
        <v>110</v>
      </c>
    </row>
    <row r="18" spans="1:22" ht="60">
      <c r="A18" s="7">
        <v>14</v>
      </c>
      <c r="B18" s="7" t="s">
        <v>24</v>
      </c>
      <c r="C18" s="7" t="s">
        <v>25</v>
      </c>
      <c r="D18" s="7" t="s">
        <v>71</v>
      </c>
      <c r="E18" s="7" t="s">
        <v>41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6"/>
        <v>7</v>
      </c>
      <c r="K18" s="12" t="s">
        <v>44</v>
      </c>
      <c r="L18" s="7" t="s">
        <v>58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8" t="s">
        <v>76</v>
      </c>
      <c r="U18" s="8" t="s">
        <v>115</v>
      </c>
      <c r="V18" s="7" t="s">
        <v>116</v>
      </c>
    </row>
    <row r="19" spans="1:22">
      <c r="H19" s="16"/>
      <c r="I19" s="16"/>
    </row>
    <row r="20" spans="1:22">
      <c r="H20" s="16"/>
      <c r="I20" s="16"/>
    </row>
    <row r="21" spans="1:22">
      <c r="H21" s="16"/>
      <c r="I21" s="16"/>
    </row>
    <row r="22" spans="1:22">
      <c r="H22" s="16"/>
      <c r="I22" s="16"/>
    </row>
    <row r="23" spans="1:22">
      <c r="H23" s="16"/>
      <c r="I23" s="16"/>
    </row>
    <row r="24" spans="1:22">
      <c r="H24" s="16"/>
      <c r="I24" s="16"/>
    </row>
    <row r="25" spans="1:22">
      <c r="H25" s="16"/>
      <c r="I25" s="16"/>
    </row>
    <row r="26" spans="1:22">
      <c r="H26" s="16"/>
      <c r="I26" s="16"/>
    </row>
    <row r="27" spans="1:22">
      <c r="H27" s="16"/>
      <c r="I27" s="16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iconSet" priority="80">
      <iconSet iconSet="3Symbols" reverse="1">
        <cfvo type="percent" val="0"/>
        <cfvo type="num" val="5"/>
        <cfvo type="num" val="8"/>
      </iconSet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0:K11">
    <cfRule type="containsText" dxfId="23" priority="26" operator="containsText" text="Riesgo Alto ">
      <formula>NOT(ISERROR(SEARCH("Riesgo Alto ",K10)))</formula>
    </cfRule>
    <cfRule type="containsText" dxfId="22" priority="25" operator="containsText" text="Riesgo Alto">
      <formula>NOT(ISERROR(SEARCH("Riesgo Alto",K10)))</formula>
    </cfRule>
    <cfRule type="containsText" dxfId="21" priority="24" operator="containsText" text="Riesgo Medio">
      <formula>NOT(ISERROR(SEARCH("Riesgo Medio",K10)))</formula>
    </cfRule>
    <cfRule type="containsText" dxfId="20" priority="22" operator="containsText" text="Riesgo Bajo ">
      <formula>NOT(ISERROR(SEARCH("Riesgo Bajo ",K10)))</formula>
    </cfRule>
    <cfRule type="containsText" dxfId="19" priority="21" operator="containsText" text="Bajo">
      <formula>NOT(ISERROR(SEARCH("Bajo",K10)))</formula>
    </cfRule>
    <cfRule type="containsText" dxfId="18" priority="27" operator="containsText" text="Riesgo Extremo">
      <formula>NOT(ISERROR(SEARCH("Riesgo Extremo",K10)))</formula>
    </cfRule>
  </conditionalFormatting>
  <conditionalFormatting sqref="K11"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3:K14">
    <cfRule type="containsText" dxfId="17" priority="17" operator="containsText" text="Riesgo Extremo">
      <formula>NOT(ISERROR(SEARCH("Riesgo Extremo",K13)))</formula>
    </cfRule>
    <cfRule type="containsText" dxfId="16" priority="11" operator="containsText" text="Bajo">
      <formula>NOT(ISERROR(SEARCH("Bajo",K13)))</formula>
    </cfRule>
    <cfRule type="containsText" dxfId="15" priority="12" operator="containsText" text="Riesgo Bajo ">
      <formula>NOT(ISERROR(SEARCH("Riesgo Bajo ",K13)))</formula>
    </cfRule>
    <cfRule type="containsText" dxfId="14" priority="14" operator="containsText" text="Riesgo Medio">
      <formula>NOT(ISERROR(SEARCH("Riesgo Medio",K13)))</formula>
    </cfRule>
    <cfRule type="containsText" dxfId="13" priority="15" operator="containsText" text="Riesgo Alto">
      <formula>NOT(ISERROR(SEARCH("Riesgo Alto",K13)))</formula>
    </cfRule>
    <cfRule type="containsText" dxfId="12" priority="16" operator="containsText" text="Riesgo Alto ">
      <formula>NOT(ISERROR(SEARCH("Riesgo Alto ",K13)))</formula>
    </cfRule>
  </conditionalFormatting>
  <conditionalFormatting sqref="K1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0">
      <iconSet iconSet="3Symbols" reverse="1">
        <cfvo type="percent" val="0"/>
        <cfvo type="num" val="5"/>
        <cfvo type="num" val="8"/>
      </iconSet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R10">
    <cfRule type="containsText" dxfId="11" priority="81" operator="containsText" text="Bajo">
      <formula>NOT(ISERROR(SEARCH("Bajo",R10)))</formula>
    </cfRule>
    <cfRule type="containsText" dxfId="10" priority="82" operator="containsText" text="Riesgo Bajo ">
      <formula>NOT(ISERROR(SEARCH("Riesgo Bajo ",R10)))</formula>
    </cfRule>
    <cfRule type="iconSet" priority="90">
      <iconSet iconSet="3Symbols" reverse="1">
        <cfvo type="percent" val="0"/>
        <cfvo type="num" val="5"/>
        <cfvo type="num" val="8"/>
      </iconSet>
    </cfRule>
    <cfRule type="containsText" dxfId="9" priority="84" operator="containsText" text="Riesgo Medio">
      <formula>NOT(ISERROR(SEARCH("Riesgo Medio",R10)))</formula>
    </cfRule>
    <cfRule type="containsText" dxfId="8" priority="85" operator="containsText" text="Riesgo Alto">
      <formula>NOT(ISERROR(SEARCH("Riesgo Alto",R10)))</formula>
    </cfRule>
    <cfRule type="containsText" dxfId="7" priority="86" operator="containsText" text="Riesgo Alto ">
      <formula>NOT(ISERROR(SEARCH("Riesgo Alto ",R10)))</formula>
    </cfRule>
    <cfRule type="containsText" dxfId="6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40">
      <iconSet iconSet="3Symbols" reverse="1">
        <cfvo type="percent" val="0"/>
        <cfvo type="num" val="5"/>
        <cfvo type="num" val="8"/>
      </iconSet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R14">
    <cfRule type="containsText" dxfId="5" priority="2" operator="containsText" text="Riesgo Bajo ">
      <formula>NOT(ISERROR(SEARCH("Riesgo Bajo ",R13)))</formula>
    </cfRule>
    <cfRule type="containsText" dxfId="4" priority="4" operator="containsText" text="Riesgo Medio">
      <formula>NOT(ISERROR(SEARCH("Riesgo Medio",R13)))</formula>
    </cfRule>
    <cfRule type="containsText" dxfId="3" priority="5" operator="containsText" text="Riesgo Alto">
      <formula>NOT(ISERROR(SEARCH("Riesgo Alto",R13)))</formula>
    </cfRule>
    <cfRule type="containsText" dxfId="2" priority="6" operator="containsText" text="Riesgo Alto ">
      <formula>NOT(ISERROR(SEARCH("Riesgo Alto ",R13)))</formula>
    </cfRule>
    <cfRule type="containsText" dxfId="1" priority="7" operator="containsText" text="Riesgo Extremo">
      <formula>NOT(ISERROR(SEARCH("Riesgo Extremo",R13)))</formula>
    </cfRule>
    <cfRule type="containsText" dxfId="0" priority="1" operator="containsText" text="Bajo">
      <formula>NOT(ISERROR(SEARCH("Bajo",R13)))</formula>
    </cfRule>
  </conditionalFormatting>
  <conditionalFormatting sqref="R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">
      <iconSet iconSet="3Symbols" reverse="1">
        <cfvo type="percent" val="0"/>
        <cfvo type="num" val="5"/>
        <cfvo type="num" val="8"/>
      </iconSet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A41210-12E3-41E1-8C0B-452B3FCC9C70}"/>
</file>

<file path=customXml/itemProps2.xml><?xml version="1.0" encoding="utf-8"?>
<ds:datastoreItem xmlns:ds="http://schemas.openxmlformats.org/officeDocument/2006/customXml" ds:itemID="{D55EF123-97AB-4998-924C-64ECA497C6E4}"/>
</file>

<file path=customXml/itemProps3.xml><?xml version="1.0" encoding="utf-8"?>
<ds:datastoreItem xmlns:ds="http://schemas.openxmlformats.org/officeDocument/2006/customXml" ds:itemID="{59D36E6F-24FB-4D20-B7D2-2654E08D3D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Fernandez Saez Andrea Patricia</cp:lastModifiedBy>
  <cp:revision/>
  <dcterms:created xsi:type="dcterms:W3CDTF">2022-09-13T23:49:56Z</dcterms:created>
  <dcterms:modified xsi:type="dcterms:W3CDTF">2023-06-29T15:15:38Z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