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5 Proyectos_OPI_2020/3. EJECUCIÓN/4.DOTACIONES MONTERREY/3. LICITACIÓN/3. EJECUTOR ABE/4_Mobiliario/"/>
    </mc:Choice>
  </mc:AlternateContent>
  <xr:revisionPtr revIDLastSave="0" documentId="8_{153D17FD-73A3-43B5-8A5B-FBF76139E1B8}" xr6:coauthVersionLast="47" xr6:coauthVersionMax="47" xr10:uidLastSave="{00000000-0000-0000-0000-000000000000}"/>
  <bookViews>
    <workbookView xWindow="-120" yWindow="-120" windowWidth="20730" windowHeight="1104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R10" i="2" s="1"/>
  <c r="J10" i="2"/>
  <c r="K10" i="2" s="1"/>
  <c r="R19" i="2"/>
  <c r="Q9" i="2"/>
  <c r="R9" i="2" s="1"/>
  <c r="J9" i="2"/>
  <c r="K9" i="2" s="1"/>
  <c r="K19" i="2"/>
  <c r="Q18" i="2"/>
  <c r="R18" i="2" s="1"/>
  <c r="J18" i="2"/>
  <c r="K18" i="2" s="1"/>
  <c r="Q17" i="2"/>
  <c r="R17" i="2" s="1"/>
  <c r="J17" i="2"/>
  <c r="K17" i="2" s="1"/>
  <c r="J6" i="2" l="1"/>
  <c r="K6" i="2" s="1"/>
  <c r="Q16" i="2"/>
  <c r="R16" i="2" s="1"/>
  <c r="J16" i="2"/>
  <c r="K1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K12" i="2"/>
  <c r="Q11" i="2"/>
  <c r="R11" i="2" s="1"/>
  <c r="J11" i="2"/>
  <c r="K11" i="2" s="1"/>
  <c r="Q8" i="2"/>
  <c r="R8" i="2" s="1"/>
  <c r="J8" i="2"/>
  <c r="K8" i="2" s="1"/>
  <c r="Q7" i="2"/>
  <c r="R7" i="2" s="1"/>
  <c r="J7" i="2"/>
  <c r="K7" i="2" s="1"/>
  <c r="Q6" i="2"/>
  <c r="R6" i="2" s="1"/>
</calcChain>
</file>

<file path=xl/sharedStrings.xml><?xml version="1.0" encoding="utf-8"?>
<sst xmlns="http://schemas.openxmlformats.org/spreadsheetml/2006/main" count="210" uniqueCount="108">
  <si>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</si>
  <si>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</si>
  <si>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</si>
  <si>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</si>
  <si>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</si>
  <si>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</si>
  <si>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</si>
  <si>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</si>
  <si>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</si>
  <si>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</si>
  <si>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</si>
  <si>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</si>
  <si>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</si>
  <si>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</si>
  <si>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</si>
  <si>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</si>
  <si>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</si>
  <si>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</si>
  <si>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</si>
  <si>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</si>
  <si>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</si>
  <si>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</si>
  <si>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</si>
  <si>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</si>
  <si>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</si>
  <si>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</si>
  <si>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</si>
  <si>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SI</t>
  </si>
  <si>
    <t>Permanente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</si>
  <si>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</si>
  <si>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</si>
  <si>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</si>
  <si>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</si>
  <si>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</si>
  <si>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</si>
  <si>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</si>
  <si>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</si>
  <si>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</si>
  <si>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</si>
  <si>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</si>
  <si>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</si>
  <si>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</si>
  <si>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</si>
  <si>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</si>
  <si>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</si>
  <si>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</si>
  <si>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</si>
  <si>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</si>
  <si>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</si>
  <si>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</si>
  <si>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</si>
  <si>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</si>
  <si>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</si>
  <si>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</si>
  <si>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</si>
  <si>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</si>
  <si>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</si>
  <si>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</si>
  <si>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</si>
  <si>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</si>
  <si>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</si>
  <si>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</si>
  <si>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</si>
  <si>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</si>
  <si>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</si>
  <si>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</si>
  <si>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</si>
  <si>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</si>
  <si>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Presentar y asegurar la ejecución el plan de compras y la logística para que los materiales y/o equipos estén en sitio de manera oportuna.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</si>
  <si>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</si>
  <si>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</si>
  <si>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</si>
  <si>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</si>
  <si>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</si>
  <si>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</si>
  <si>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</si>
  <si>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</si>
  <si>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</si>
  <si>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</si>
  <si>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</si>
  <si>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</si>
  <si>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</si>
  <si>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</si>
  <si>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°Interrupción de las actividades del proyecto por eventos de seguridad física.
° Alteración del orden público por presencia de grupos al margen de la ley que afectan al proyecto.
° Bloqueos de vías.</t>
  </si>
  <si>
    <t>°Afectación  al valor transaccional para  el contratista.</t>
  </si>
  <si>
    <t>°Multa  por no cumplimiento de la entrega física y/o administrativa del proyecto a la ENC en la fecha establecida.</t>
  </si>
  <si>
    <t>Cuando los instrumentos técnicos a suministrar no cumplen con las especificaciones técnicas requeridas en el presente proceso contractual.</t>
  </si>
  <si>
    <t>Incumplimiento con el objeto del contrato.</t>
  </si>
  <si>
    <t>Revisando los instrumentos técnicos en físico Vs. las especificaciones técnicas requeridas.</t>
  </si>
  <si>
    <t>Cuando los instrumentos técnicos presentan dificultad o defectos en su normal funcionamiento.</t>
  </si>
  <si>
    <t>Interno</t>
  </si>
  <si>
    <t>Retraso en el cumplimento de las actividades del contrato, por devoluciones de los instrumentos técnicos.</t>
  </si>
  <si>
    <t>Realizando control permanente sobre la ejecución del contrato.</t>
  </si>
  <si>
    <t>INTERVENTORIA</t>
  </si>
  <si>
    <t>Seguimiento</t>
  </si>
  <si>
    <t>°Deficiencia técnica y/o financiera para el desarrollo del suministro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</si>
  <si>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del contrato de suministro.
*Atender oportunamente las solicitudes y requerimientos de la interventoría y la gerencia del proyecto</t>
  </si>
  <si>
    <t>° Atraso en los tiempos programados para la ejecución del suministro.
° Los costos que se generen por paros de la comunidad serán asumidos por el contratista cuando las causas sean atribuibles al contratista.</t>
  </si>
  <si>
    <t>° Atraso en los tiempos programados para la ejecución del suministro.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suministro por circunstancias  de fuerza mayor o caso fortuito, con el cumplimiento de los requisitos de irresistibilidad e imprevisibilidad  por lo que no habrá reconocimiento indemnización alguna.
° Hechos extorsivos al contratista.</t>
  </si>
  <si>
    <t>° Atraso en los tiempos programados para la ejecución del suministro.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</si>
  <si>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°Demora en proceso de Liquidación del contrato de suministro
° Tiempos adicionales en la entrega del informe final y documentos soportes del mismo.
° Demora en los trámites de los cierres administrativos por emisión de certificaciones y paz y salvo de entrega.</t>
  </si>
  <si>
    <t xml:space="preserve">
° Diferencias en conceptos respecto a la ejecución del objeto del  contrato entre el contratista y el contratante.
° Cálculos y análisis no previstos en la definición de las especificaciones técnicas diseños en el alcance inicial del proyecto.
° No cumplimiento de normas y estándares aplicables.</t>
  </si>
  <si>
    <t>° La no ejecución del contrato de suministro, por superar el valor ofertado por el contratista y superar el valor de la contingencia asignado al proyecto.</t>
  </si>
  <si>
    <t>° Generar un balance de obra, cuyo valor no supere el valor ofertado por el contratista en su propuesta.
° Realizar una inspección previa al sitio de las obras, para la verificación de la información inicial.</t>
  </si>
  <si>
    <t>*Desplazamiento en la fecha de finalización del suministro.
° Escasez de los materiales.
° Bajo rendimientos en el plan de entregas.
° Se identifiquen eventos de identificados como emergencias sanitarias durante el desarrollo de la planeación de proyectos y/o ejecución de obras.
° Daños a equipos y/o maquinaria durante la ejecución del contrato.</t>
  </si>
  <si>
    <t>° Los costos que se generen por demoras en la ejecución del contrato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</si>
  <si>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 xml:space="preserve">° Multa  por no cumplimiento de la entrega física y/o administrativa del proyecto a la ENC en la fecha establecida. Cuyo valor  será asumido por el contratista, cuando sea responsabilidad atribuible a este.                                                                                                                                             °° °Mayores costos por concepto de interventoría, que deberán ser asumidosp or el contratista. </t>
  </si>
  <si>
    <r>
      <t>° Iniciar los trámites de liquidación y consolidación de la documentación desde la ejecución del contrato de suministro.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° Realizar y conciliar mensualmente el balance de cantidades de obra.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</si>
</sst>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20</xdr:row>
      <xdr:rowOff>22418</xdr:rowOff>
    </xdr:from>
    <xdr:to>
      <xdr:col>4</xdr:col>
      <xdr:colOff>775853</xdr:colOff>
      <xdr:row>32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20</xdr:row>
      <xdr:rowOff>22705</xdr:rowOff>
    </xdr:from>
    <xdr:to>
      <xdr:col>5</xdr:col>
      <xdr:colOff>2961240</xdr:colOff>
      <xdr:row>31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1"/>
  <sheetViews>
    <sheetView tabSelected="1" topLeftCell="A16" zoomScale="70" zoomScaleNormal="70" workbookViewId="0">
      <selection activeCell="G3" sqref="G3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0" customWidth="1"/>
    <col min="7" max="7" width="66.85546875" style="10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0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1"/>
      <c r="I1" s="2"/>
      <c r="J1" s="2"/>
      <c r="K1" s="2"/>
      <c r="L1" s="2"/>
      <c r="M1" s="2"/>
    </row>
    <row r="2" spans="1:22" ht="27" customHeight="1" x14ac:dyDescent="0.25">
      <c r="G2" s="11"/>
      <c r="I2" s="2"/>
      <c r="J2" s="2"/>
      <c r="K2" s="2"/>
      <c r="L2" s="2"/>
      <c r="M2" s="2"/>
    </row>
    <row r="3" spans="1:22" x14ac:dyDescent="0.25">
      <c r="G3" s="11" t="s">
        <v>0</v>
      </c>
    </row>
    <row r="4" spans="1:22" s="3" customFormat="1" ht="15.7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9"/>
      <c r="J4" s="19"/>
      <c r="K4" s="19"/>
      <c r="L4" s="20"/>
      <c r="M4" s="17" t="s">
        <v>9</v>
      </c>
      <c r="N4" s="17"/>
      <c r="O4" s="17" t="s">
        <v>10</v>
      </c>
      <c r="P4" s="17"/>
      <c r="Q4" s="17"/>
      <c r="R4" s="17"/>
      <c r="S4" s="21" t="s">
        <v>11</v>
      </c>
      <c r="T4" s="21"/>
      <c r="U4" s="17" t="s">
        <v>12</v>
      </c>
      <c r="V4" s="17"/>
    </row>
    <row r="5" spans="1:22" s="3" customFormat="1" ht="105" customHeight="1" x14ac:dyDescent="0.25">
      <c r="A5" s="17"/>
      <c r="B5" s="17"/>
      <c r="C5" s="17"/>
      <c r="D5" s="17"/>
      <c r="E5" s="17"/>
      <c r="F5" s="17"/>
      <c r="G5" s="17"/>
      <c r="H5" s="15" t="s">
        <v>13</v>
      </c>
      <c r="I5" s="15" t="s">
        <v>14</v>
      </c>
      <c r="J5" s="15" t="s">
        <v>15</v>
      </c>
      <c r="K5" s="15" t="s">
        <v>16</v>
      </c>
      <c r="L5" s="14" t="s">
        <v>17</v>
      </c>
      <c r="M5" s="14" t="s">
        <v>18</v>
      </c>
      <c r="N5" s="14" t="s">
        <v>19</v>
      </c>
      <c r="O5" s="15" t="s">
        <v>13</v>
      </c>
      <c r="P5" s="15" t="s">
        <v>14</v>
      </c>
      <c r="Q5" s="15" t="s">
        <v>15</v>
      </c>
      <c r="R5" s="15" t="s">
        <v>16</v>
      </c>
      <c r="S5" s="14" t="s">
        <v>20</v>
      </c>
      <c r="T5" s="14" t="s">
        <v>21</v>
      </c>
      <c r="U5" s="14" t="s">
        <v>22</v>
      </c>
      <c r="V5" s="14" t="s">
        <v>23</v>
      </c>
    </row>
    <row r="6" spans="1:22" ht="156.75" customHeight="1" x14ac:dyDescent="0.25">
      <c r="A6" s="4">
        <v>1</v>
      </c>
      <c r="B6" s="4" t="s">
        <v>24</v>
      </c>
      <c r="C6" s="4" t="s">
        <v>25</v>
      </c>
      <c r="D6" s="4" t="s">
        <v>54</v>
      </c>
      <c r="E6" s="4" t="s">
        <v>49</v>
      </c>
      <c r="F6" s="12" t="s">
        <v>82</v>
      </c>
      <c r="G6" s="12" t="s">
        <v>55</v>
      </c>
      <c r="H6" s="4">
        <v>2</v>
      </c>
      <c r="I6" s="4">
        <v>4</v>
      </c>
      <c r="J6" s="4">
        <f>H6+I6</f>
        <v>6</v>
      </c>
      <c r="K6" s="6" t="str">
        <f t="shared" ref="K6:K19" si="0">IF(J6&gt;=8,"Riesgo Extremo",IF(6=J6,"Riesgo Alto",IF(7=J6,"Riesgo Alto",IF(J6=5,"Riesgo Medio",IF(J6&lt;=4,"Riesgo Bajo")))))</f>
        <v>Riesgo Alto</v>
      </c>
      <c r="L6" s="4" t="s">
        <v>30</v>
      </c>
      <c r="M6" s="4" t="s">
        <v>26</v>
      </c>
      <c r="N6" s="12" t="s">
        <v>57</v>
      </c>
      <c r="O6" s="4">
        <v>1</v>
      </c>
      <c r="P6" s="4">
        <v>3</v>
      </c>
      <c r="Q6" s="4">
        <f t="shared" ref="Q6:Q12" si="1">P6+O6</f>
        <v>4</v>
      </c>
      <c r="R6" s="5" t="str">
        <f t="shared" ref="R6" si="2">IF(Q6&gt;=8,"Riesgo Extremo",IF(6=Q6,"Riesgo Alto",IF(7=Q6,"Riesgo Alto",IF(Q6=5,"Riesgo Medio",IF(Q6&lt;=4,"Riesgo Bajo")))))</f>
        <v>Riesgo Bajo</v>
      </c>
      <c r="S6" s="4" t="s">
        <v>42</v>
      </c>
      <c r="T6" s="5" t="s">
        <v>30</v>
      </c>
      <c r="U6" s="5" t="s">
        <v>31</v>
      </c>
      <c r="V6" s="4" t="s">
        <v>56</v>
      </c>
    </row>
    <row r="7" spans="1:22" ht="219" customHeight="1" x14ac:dyDescent="0.25">
      <c r="A7" s="4">
        <v>2</v>
      </c>
      <c r="B7" s="5" t="s">
        <v>35</v>
      </c>
      <c r="C7" s="5" t="s">
        <v>25</v>
      </c>
      <c r="D7" s="5" t="s">
        <v>36</v>
      </c>
      <c r="E7" s="5" t="s">
        <v>52</v>
      </c>
      <c r="F7" s="12" t="s">
        <v>101</v>
      </c>
      <c r="G7" s="12" t="s">
        <v>102</v>
      </c>
      <c r="H7" s="5">
        <v>3</v>
      </c>
      <c r="I7" s="5">
        <v>3</v>
      </c>
      <c r="J7" s="5">
        <f t="shared" ref="J7:J11" si="3">H7+I7</f>
        <v>6</v>
      </c>
      <c r="K7" s="5" t="str">
        <f t="shared" si="0"/>
        <v>Riesgo Alto</v>
      </c>
      <c r="L7" s="5" t="s">
        <v>30</v>
      </c>
      <c r="M7" s="5" t="s">
        <v>26</v>
      </c>
      <c r="N7" s="12" t="s">
        <v>103</v>
      </c>
      <c r="O7" s="5">
        <v>1</v>
      </c>
      <c r="P7" s="5">
        <v>2</v>
      </c>
      <c r="Q7" s="5">
        <f t="shared" ref="Q7" si="4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34</v>
      </c>
      <c r="T7" s="5" t="s">
        <v>30</v>
      </c>
      <c r="U7" s="5" t="s">
        <v>31</v>
      </c>
      <c r="V7" s="4" t="s">
        <v>28</v>
      </c>
    </row>
    <row r="8" spans="1:22" ht="130.5" customHeight="1" x14ac:dyDescent="0.25">
      <c r="A8" s="4">
        <v>3</v>
      </c>
      <c r="B8" s="4" t="s">
        <v>35</v>
      </c>
      <c r="C8" s="4" t="s">
        <v>25</v>
      </c>
      <c r="D8" s="4" t="s">
        <v>36</v>
      </c>
      <c r="E8" s="4" t="s">
        <v>63</v>
      </c>
      <c r="F8" s="12" t="s">
        <v>95</v>
      </c>
      <c r="G8" s="12" t="s">
        <v>58</v>
      </c>
      <c r="H8" s="4">
        <v>4</v>
      </c>
      <c r="I8" s="4">
        <v>5</v>
      </c>
      <c r="J8" s="4">
        <f t="shared" si="3"/>
        <v>9</v>
      </c>
      <c r="K8" s="5" t="str">
        <f t="shared" si="0"/>
        <v>Riesgo Extremo</v>
      </c>
      <c r="L8" s="4" t="s">
        <v>30</v>
      </c>
      <c r="M8" s="5" t="s">
        <v>41</v>
      </c>
      <c r="N8" s="12" t="s">
        <v>96</v>
      </c>
      <c r="O8" s="4">
        <v>3</v>
      </c>
      <c r="P8" s="4">
        <v>3</v>
      </c>
      <c r="Q8" s="4">
        <f t="shared" si="1"/>
        <v>6</v>
      </c>
      <c r="R8" s="5" t="str">
        <f t="shared" ref="R8:R19" si="5">IF(Q8&gt;=8,"Riesgo Extremo",IF(6=Q8,"Riesgo Alto",IF(7=Q8,"Riesgo Alto",IF(Q8=5,"Riesgo Medio",IF(Q8&lt;=4,"Riesgo Bajo")))))</f>
        <v>Riesgo Alto</v>
      </c>
      <c r="S8" s="4" t="s">
        <v>34</v>
      </c>
      <c r="T8" s="5" t="s">
        <v>30</v>
      </c>
      <c r="U8" s="5" t="s">
        <v>61</v>
      </c>
      <c r="V8" s="4" t="s">
        <v>28</v>
      </c>
    </row>
    <row r="9" spans="1:22" ht="130.5" customHeight="1" x14ac:dyDescent="0.25">
      <c r="A9" s="4">
        <v>4</v>
      </c>
      <c r="B9" s="5" t="s">
        <v>35</v>
      </c>
      <c r="C9" s="5" t="s">
        <v>90</v>
      </c>
      <c r="D9" s="5" t="s">
        <v>35</v>
      </c>
      <c r="E9" s="5" t="s">
        <v>52</v>
      </c>
      <c r="F9" s="12" t="s">
        <v>86</v>
      </c>
      <c r="G9" s="12" t="s">
        <v>87</v>
      </c>
      <c r="H9" s="4">
        <v>3</v>
      </c>
      <c r="I9" s="4">
        <v>4</v>
      </c>
      <c r="J9" s="4">
        <f t="shared" ref="J9" si="6">H9+I9</f>
        <v>7</v>
      </c>
      <c r="K9" s="5" t="str">
        <f t="shared" ref="K9" si="7">IF(J9&gt;=8,"Riesgo Extremo",IF(6=J9,"Riesgo Alto",IF(7=J9,"Riesgo Alto",IF(J9=5,"Riesgo Medio",IF(J9&lt;=4,"Riesgo Bajo")))))</f>
        <v>Riesgo Alto</v>
      </c>
      <c r="L9" s="4" t="s">
        <v>30</v>
      </c>
      <c r="M9" s="5" t="s">
        <v>26</v>
      </c>
      <c r="N9" s="12" t="s">
        <v>88</v>
      </c>
      <c r="O9" s="5">
        <v>1</v>
      </c>
      <c r="P9" s="5">
        <v>2</v>
      </c>
      <c r="Q9" s="5">
        <f t="shared" ref="Q9" si="8">O9+P9</f>
        <v>3</v>
      </c>
      <c r="R9" s="5" t="str">
        <f t="shared" si="5"/>
        <v>Riesgo Bajo</v>
      </c>
      <c r="S9" s="4" t="s">
        <v>27</v>
      </c>
      <c r="T9" s="5" t="s">
        <v>93</v>
      </c>
      <c r="U9" s="5" t="s">
        <v>94</v>
      </c>
      <c r="V9" s="4" t="s">
        <v>28</v>
      </c>
    </row>
    <row r="10" spans="1:22" ht="130.5" customHeight="1" x14ac:dyDescent="0.25">
      <c r="A10" s="4">
        <v>5</v>
      </c>
      <c r="B10" s="5" t="s">
        <v>35</v>
      </c>
      <c r="C10" s="5" t="s">
        <v>90</v>
      </c>
      <c r="D10" s="5" t="s">
        <v>35</v>
      </c>
      <c r="E10" s="5" t="s">
        <v>52</v>
      </c>
      <c r="F10" s="12" t="s">
        <v>89</v>
      </c>
      <c r="G10" s="12" t="s">
        <v>91</v>
      </c>
      <c r="H10" s="4">
        <v>2</v>
      </c>
      <c r="I10" s="4">
        <v>2</v>
      </c>
      <c r="J10" s="4">
        <f t="shared" ref="J10" si="9">H10+I10</f>
        <v>4</v>
      </c>
      <c r="K10" s="5" t="str">
        <f t="shared" ref="K10" si="10">IF(J10&gt;=8,"Riesgo Extremo",IF(6=J10,"Riesgo Alto",IF(7=J10,"Riesgo Alto",IF(J10=5,"Riesgo Medio",IF(J10&lt;=4,"Riesgo Bajo")))))</f>
        <v>Riesgo Bajo</v>
      </c>
      <c r="L10" s="4" t="s">
        <v>30</v>
      </c>
      <c r="M10" s="5" t="s">
        <v>26</v>
      </c>
      <c r="N10" s="12" t="s">
        <v>92</v>
      </c>
      <c r="O10" s="5">
        <v>1</v>
      </c>
      <c r="P10" s="5">
        <v>2</v>
      </c>
      <c r="Q10" s="5">
        <f t="shared" ref="Q10" si="11">O10+P10</f>
        <v>3</v>
      </c>
      <c r="R10" s="5" t="str">
        <f t="shared" si="5"/>
        <v>Riesgo Bajo</v>
      </c>
      <c r="S10" s="4" t="s">
        <v>27</v>
      </c>
      <c r="T10" s="5" t="s">
        <v>93</v>
      </c>
      <c r="U10" s="5" t="s">
        <v>94</v>
      </c>
      <c r="V10" s="4" t="s">
        <v>28</v>
      </c>
    </row>
    <row r="11" spans="1:22" ht="208.5" customHeight="1" x14ac:dyDescent="0.25">
      <c r="A11" s="4">
        <v>6</v>
      </c>
      <c r="B11" s="5" t="s">
        <v>35</v>
      </c>
      <c r="C11" s="5" t="s">
        <v>25</v>
      </c>
      <c r="D11" s="5" t="s">
        <v>36</v>
      </c>
      <c r="E11" s="5" t="s">
        <v>52</v>
      </c>
      <c r="F11" s="12" t="s">
        <v>104</v>
      </c>
      <c r="G11" s="12" t="s">
        <v>105</v>
      </c>
      <c r="H11" s="5">
        <v>5</v>
      </c>
      <c r="I11" s="5">
        <v>5</v>
      </c>
      <c r="J11" s="5">
        <f t="shared" si="3"/>
        <v>10</v>
      </c>
      <c r="K11" s="5" t="str">
        <f t="shared" si="0"/>
        <v>Riesgo Extremo</v>
      </c>
      <c r="L11" s="4" t="s">
        <v>30</v>
      </c>
      <c r="M11" s="5" t="s">
        <v>26</v>
      </c>
      <c r="N11" s="12" t="s">
        <v>59</v>
      </c>
      <c r="O11" s="5">
        <v>3</v>
      </c>
      <c r="P11" s="5">
        <v>3</v>
      </c>
      <c r="Q11" s="5">
        <f t="shared" ref="Q11" si="12">O11+P11</f>
        <v>6</v>
      </c>
      <c r="R11" s="5" t="str">
        <f t="shared" si="5"/>
        <v>Riesgo Alto</v>
      </c>
      <c r="S11" s="5" t="s">
        <v>42</v>
      </c>
      <c r="T11" s="5" t="s">
        <v>30</v>
      </c>
      <c r="U11" s="5" t="s">
        <v>60</v>
      </c>
      <c r="V11" s="5" t="s">
        <v>50</v>
      </c>
    </row>
    <row r="12" spans="1:22" ht="156" customHeight="1" x14ac:dyDescent="0.25">
      <c r="A12" s="4">
        <v>7</v>
      </c>
      <c r="B12" s="4" t="s">
        <v>35</v>
      </c>
      <c r="C12" s="4" t="s">
        <v>25</v>
      </c>
      <c r="D12" s="4" t="s">
        <v>36</v>
      </c>
      <c r="E12" s="4" t="s">
        <v>49</v>
      </c>
      <c r="F12" s="12" t="s">
        <v>62</v>
      </c>
      <c r="G12" s="12" t="s">
        <v>97</v>
      </c>
      <c r="H12" s="4">
        <v>4</v>
      </c>
      <c r="I12" s="4">
        <v>2</v>
      </c>
      <c r="J12" s="4">
        <v>5</v>
      </c>
      <c r="K12" s="6" t="str">
        <f t="shared" si="0"/>
        <v>Riesgo Medio</v>
      </c>
      <c r="L12" s="4" t="s">
        <v>30</v>
      </c>
      <c r="M12" s="4" t="s">
        <v>26</v>
      </c>
      <c r="N12" s="12" t="s">
        <v>74</v>
      </c>
      <c r="O12" s="4">
        <v>2</v>
      </c>
      <c r="P12" s="4">
        <v>2</v>
      </c>
      <c r="Q12" s="4">
        <f t="shared" si="1"/>
        <v>4</v>
      </c>
      <c r="R12" s="5" t="str">
        <f t="shared" si="5"/>
        <v>Riesgo Bajo</v>
      </c>
      <c r="S12" s="4" t="s">
        <v>27</v>
      </c>
      <c r="T12" s="5" t="s">
        <v>64</v>
      </c>
      <c r="U12" s="5" t="s">
        <v>65</v>
      </c>
      <c r="V12" s="4" t="s">
        <v>28</v>
      </c>
    </row>
    <row r="13" spans="1:22" ht="264" customHeight="1" x14ac:dyDescent="0.25">
      <c r="A13" s="4">
        <v>8</v>
      </c>
      <c r="B13" s="4" t="s">
        <v>35</v>
      </c>
      <c r="C13" s="4" t="s">
        <v>25</v>
      </c>
      <c r="D13" s="4" t="s">
        <v>36</v>
      </c>
      <c r="E13" s="4" t="s">
        <v>49</v>
      </c>
      <c r="F13" s="12" t="s">
        <v>83</v>
      </c>
      <c r="G13" s="12" t="s">
        <v>98</v>
      </c>
      <c r="H13" s="4">
        <v>5</v>
      </c>
      <c r="I13" s="4">
        <v>5</v>
      </c>
      <c r="J13" s="4">
        <f>H13+I13</f>
        <v>10</v>
      </c>
      <c r="K13" s="5" t="str">
        <f t="shared" si="0"/>
        <v>Riesgo Extremo</v>
      </c>
      <c r="L13" s="4" t="s">
        <v>30</v>
      </c>
      <c r="M13" s="4" t="s">
        <v>51</v>
      </c>
      <c r="N13" s="12" t="s">
        <v>75</v>
      </c>
      <c r="O13" s="4">
        <v>3</v>
      </c>
      <c r="P13" s="4">
        <v>3</v>
      </c>
      <c r="Q13" s="4">
        <f t="shared" ref="Q13:Q17" si="13">O13+P13</f>
        <v>6</v>
      </c>
      <c r="R13" s="5" t="str">
        <f t="shared" si="5"/>
        <v>Riesgo Alto</v>
      </c>
      <c r="S13" s="4" t="s">
        <v>27</v>
      </c>
      <c r="T13" s="4" t="s">
        <v>30</v>
      </c>
      <c r="U13" s="5" t="s">
        <v>66</v>
      </c>
      <c r="V13" s="4" t="s">
        <v>28</v>
      </c>
    </row>
    <row r="14" spans="1:22" ht="188.25" customHeight="1" x14ac:dyDescent="0.25">
      <c r="A14" s="4">
        <v>9</v>
      </c>
      <c r="B14" s="4" t="s">
        <v>35</v>
      </c>
      <c r="C14" s="4" t="s">
        <v>25</v>
      </c>
      <c r="D14" s="4" t="s">
        <v>36</v>
      </c>
      <c r="E14" s="4" t="s">
        <v>49</v>
      </c>
      <c r="F14" s="12" t="s">
        <v>67</v>
      </c>
      <c r="G14" s="12" t="s">
        <v>99</v>
      </c>
      <c r="H14" s="4">
        <v>3</v>
      </c>
      <c r="I14" s="4">
        <v>4</v>
      </c>
      <c r="J14" s="4">
        <f>H14+I14</f>
        <v>7</v>
      </c>
      <c r="K14" s="5" t="str">
        <f t="shared" si="0"/>
        <v>Riesgo Alto</v>
      </c>
      <c r="L14" s="4" t="s">
        <v>30</v>
      </c>
      <c r="M14" s="4" t="s">
        <v>26</v>
      </c>
      <c r="N14" s="12" t="s">
        <v>68</v>
      </c>
      <c r="O14" s="4">
        <v>2</v>
      </c>
      <c r="P14" s="4">
        <v>3</v>
      </c>
      <c r="Q14" s="4">
        <f t="shared" si="13"/>
        <v>5</v>
      </c>
      <c r="R14" s="5" t="str">
        <f t="shared" si="5"/>
        <v>Riesgo Medio</v>
      </c>
      <c r="S14" s="4" t="s">
        <v>27</v>
      </c>
      <c r="T14" s="4" t="s">
        <v>30</v>
      </c>
      <c r="U14" s="5" t="s">
        <v>81</v>
      </c>
      <c r="V14" s="4" t="s">
        <v>50</v>
      </c>
    </row>
    <row r="15" spans="1:22" ht="86.25" customHeight="1" x14ac:dyDescent="0.25">
      <c r="A15" s="4">
        <v>10</v>
      </c>
      <c r="B15" s="4" t="s">
        <v>35</v>
      </c>
      <c r="C15" s="4" t="s">
        <v>25</v>
      </c>
      <c r="D15" s="4" t="s">
        <v>36</v>
      </c>
      <c r="E15" s="5" t="s">
        <v>63</v>
      </c>
      <c r="F15" s="12" t="s">
        <v>69</v>
      </c>
      <c r="G15" s="12" t="s">
        <v>84</v>
      </c>
      <c r="H15" s="4">
        <v>2</v>
      </c>
      <c r="I15" s="4">
        <v>3</v>
      </c>
      <c r="J15" s="4">
        <f t="shared" ref="J15:J17" si="14">H15+I15</f>
        <v>5</v>
      </c>
      <c r="K15" s="7" t="str">
        <f t="shared" si="0"/>
        <v>Riesgo Medio</v>
      </c>
      <c r="L15" s="5" t="s">
        <v>30</v>
      </c>
      <c r="M15" s="4" t="s">
        <v>26</v>
      </c>
      <c r="N15" s="12" t="s">
        <v>70</v>
      </c>
      <c r="O15" s="4">
        <v>2</v>
      </c>
      <c r="P15" s="4">
        <v>2</v>
      </c>
      <c r="Q15" s="4">
        <f t="shared" si="13"/>
        <v>4</v>
      </c>
      <c r="R15" s="5" t="str">
        <f t="shared" si="5"/>
        <v>Riesgo Bajo</v>
      </c>
      <c r="S15" s="4" t="s">
        <v>27</v>
      </c>
      <c r="T15" s="4" t="s">
        <v>30</v>
      </c>
      <c r="U15" s="5" t="s">
        <v>71</v>
      </c>
      <c r="V15" s="4" t="s">
        <v>56</v>
      </c>
    </row>
    <row r="16" spans="1:22" ht="183" customHeight="1" x14ac:dyDescent="0.25">
      <c r="A16" s="4">
        <v>11</v>
      </c>
      <c r="B16" s="4" t="s">
        <v>35</v>
      </c>
      <c r="C16" s="4" t="s">
        <v>25</v>
      </c>
      <c r="D16" s="5" t="s">
        <v>72</v>
      </c>
      <c r="E16" s="4" t="s">
        <v>49</v>
      </c>
      <c r="F16" s="12" t="s">
        <v>100</v>
      </c>
      <c r="G16" s="16" t="s">
        <v>106</v>
      </c>
      <c r="H16" s="4">
        <v>4</v>
      </c>
      <c r="I16" s="4">
        <v>5</v>
      </c>
      <c r="J16" s="4">
        <f t="shared" si="14"/>
        <v>9</v>
      </c>
      <c r="K16" s="7" t="str">
        <f t="shared" si="0"/>
        <v>Riesgo Extremo</v>
      </c>
      <c r="L16" s="5" t="s">
        <v>30</v>
      </c>
      <c r="M16" s="4" t="s">
        <v>26</v>
      </c>
      <c r="N16" s="12" t="s">
        <v>107</v>
      </c>
      <c r="O16" s="4">
        <v>3</v>
      </c>
      <c r="P16" s="4">
        <v>3</v>
      </c>
      <c r="Q16" s="4">
        <f t="shared" si="13"/>
        <v>6</v>
      </c>
      <c r="R16" s="5" t="str">
        <f t="shared" si="5"/>
        <v>Riesgo Alto</v>
      </c>
      <c r="S16" s="4" t="s">
        <v>27</v>
      </c>
      <c r="T16" s="4" t="s">
        <v>30</v>
      </c>
      <c r="U16" s="5" t="s">
        <v>73</v>
      </c>
      <c r="V16" s="4" t="s">
        <v>28</v>
      </c>
    </row>
    <row r="17" spans="1:22" ht="104.25" customHeight="1" x14ac:dyDescent="0.25">
      <c r="A17" s="4">
        <v>12</v>
      </c>
      <c r="B17" s="5" t="s">
        <v>32</v>
      </c>
      <c r="C17" s="5" t="s">
        <v>25</v>
      </c>
      <c r="D17" s="5" t="s">
        <v>38</v>
      </c>
      <c r="E17" s="5" t="s">
        <v>33</v>
      </c>
      <c r="F17" s="12" t="s">
        <v>39</v>
      </c>
      <c r="G17" s="12" t="s">
        <v>40</v>
      </c>
      <c r="H17" s="5">
        <v>4</v>
      </c>
      <c r="I17" s="5">
        <v>4</v>
      </c>
      <c r="J17" s="5">
        <f t="shared" si="14"/>
        <v>8</v>
      </c>
      <c r="K17" s="5" t="str">
        <f t="shared" si="0"/>
        <v>Riesgo Extremo</v>
      </c>
      <c r="L17" s="4" t="s">
        <v>30</v>
      </c>
      <c r="M17" s="5" t="s">
        <v>41</v>
      </c>
      <c r="N17" s="12" t="s">
        <v>80</v>
      </c>
      <c r="O17" s="5">
        <v>3</v>
      </c>
      <c r="P17" s="5">
        <v>3</v>
      </c>
      <c r="Q17" s="5">
        <f t="shared" si="13"/>
        <v>6</v>
      </c>
      <c r="R17" s="5" t="str">
        <f t="shared" si="5"/>
        <v>Riesgo Alto</v>
      </c>
      <c r="S17" s="5" t="s">
        <v>42</v>
      </c>
      <c r="T17" s="5" t="s">
        <v>30</v>
      </c>
      <c r="U17" s="5" t="s">
        <v>79</v>
      </c>
      <c r="V17" s="5" t="s">
        <v>43</v>
      </c>
    </row>
    <row r="18" spans="1:22" ht="140.25" customHeight="1" x14ac:dyDescent="0.25">
      <c r="A18" s="4">
        <v>13</v>
      </c>
      <c r="B18" s="4" t="s">
        <v>24</v>
      </c>
      <c r="C18" s="4" t="s">
        <v>25</v>
      </c>
      <c r="D18" s="4" t="s">
        <v>36</v>
      </c>
      <c r="E18" s="4" t="s">
        <v>45</v>
      </c>
      <c r="F18" s="12" t="s">
        <v>53</v>
      </c>
      <c r="G18" s="12" t="s">
        <v>46</v>
      </c>
      <c r="H18" s="4">
        <v>5</v>
      </c>
      <c r="I18" s="4">
        <v>4</v>
      </c>
      <c r="J18" s="4">
        <f>H18+I18</f>
        <v>9</v>
      </c>
      <c r="K18" s="5" t="str">
        <f t="shared" si="0"/>
        <v>Riesgo Extremo</v>
      </c>
      <c r="L18" s="4" t="s">
        <v>29</v>
      </c>
      <c r="M18" s="4" t="s">
        <v>47</v>
      </c>
      <c r="N18" s="12" t="s">
        <v>48</v>
      </c>
      <c r="O18" s="4">
        <v>4</v>
      </c>
      <c r="P18" s="4">
        <v>4</v>
      </c>
      <c r="Q18" s="4">
        <f t="shared" ref="Q18" si="15">O18+P18</f>
        <v>8</v>
      </c>
      <c r="R18" s="5" t="str">
        <f t="shared" si="5"/>
        <v>Riesgo Extremo</v>
      </c>
      <c r="S18" s="4" t="s">
        <v>27</v>
      </c>
      <c r="T18" s="4" t="s">
        <v>30</v>
      </c>
      <c r="U18" s="5" t="s">
        <v>78</v>
      </c>
      <c r="V18" s="4" t="s">
        <v>28</v>
      </c>
    </row>
    <row r="19" spans="1:22" s="9" customFormat="1" ht="64.5" customHeight="1" x14ac:dyDescent="0.25">
      <c r="A19" s="4">
        <v>14</v>
      </c>
      <c r="B19" s="4" t="s">
        <v>35</v>
      </c>
      <c r="C19" s="4" t="s">
        <v>25</v>
      </c>
      <c r="D19" s="4" t="s">
        <v>36</v>
      </c>
      <c r="E19" s="4" t="s">
        <v>37</v>
      </c>
      <c r="F19" s="13" t="s">
        <v>76</v>
      </c>
      <c r="G19" s="13" t="s">
        <v>85</v>
      </c>
      <c r="H19" s="4">
        <v>2</v>
      </c>
      <c r="I19" s="4">
        <v>3</v>
      </c>
      <c r="J19" s="4">
        <v>5</v>
      </c>
      <c r="K19" s="5" t="str">
        <f t="shared" si="0"/>
        <v>Riesgo Medio</v>
      </c>
      <c r="L19" s="4" t="s">
        <v>30</v>
      </c>
      <c r="M19" s="4" t="s">
        <v>26</v>
      </c>
      <c r="N19" s="12" t="s">
        <v>44</v>
      </c>
      <c r="O19" s="4">
        <v>2</v>
      </c>
      <c r="P19" s="4">
        <v>3</v>
      </c>
      <c r="Q19" s="4">
        <v>5</v>
      </c>
      <c r="R19" s="5" t="str">
        <f t="shared" si="5"/>
        <v>Riesgo Medio</v>
      </c>
      <c r="S19" s="4" t="s">
        <v>27</v>
      </c>
      <c r="T19" s="5" t="s">
        <v>30</v>
      </c>
      <c r="U19" s="5" t="s">
        <v>77</v>
      </c>
      <c r="V19" s="4" t="s">
        <v>43</v>
      </c>
    </row>
    <row r="20" spans="1:22" x14ac:dyDescent="0.25">
      <c r="H20" s="8"/>
      <c r="I20" s="8"/>
    </row>
    <row r="21" spans="1:22" x14ac:dyDescent="0.25">
      <c r="H21" s="8"/>
      <c r="I21" s="8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7" priority="121" operator="containsText" text="Bajo">
      <formula>NOT(ISERROR(SEARCH("Bajo",K7)))</formula>
    </cfRule>
    <cfRule type="containsText" dxfId="96" priority="122" operator="containsText" text="Riesgo Bajo ">
      <formula>NOT(ISERROR(SEARCH("Riesgo Bajo ",K7)))</formula>
    </cfRule>
    <cfRule type="containsText" dxfId="95" priority="123" operator="containsText" text="Riesgo Bajo ">
      <formula>NOT(ISERROR(SEARCH("Riesgo Bajo ",K7)))</formula>
    </cfRule>
    <cfRule type="containsText" dxfId="94" priority="124" operator="containsText" text="Riesgo Medio">
      <formula>NOT(ISERROR(SEARCH("Riesgo Medio",K7)))</formula>
    </cfRule>
    <cfRule type="containsText" dxfId="93" priority="125" operator="containsText" text="Riesgo Alto">
      <formula>NOT(ISERROR(SEARCH("Riesgo Alto",K7)))</formula>
    </cfRule>
    <cfRule type="containsText" dxfId="92" priority="126" operator="containsText" text="Riesgo Alto ">
      <formula>NOT(ISERROR(SEARCH("Riesgo Alto ",K7)))</formula>
    </cfRule>
    <cfRule type="containsText" dxfId="91" priority="127" operator="containsText" text="Riesgo Extremo">
      <formula>NOT(ISERROR(SEARCH("Riesgo Extremo",K7)))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90" priority="101" operator="containsText" text="Bajo">
      <formula>NOT(ISERROR(SEARCH("Bajo",K11)))</formula>
    </cfRule>
    <cfRule type="containsText" dxfId="89" priority="102" operator="containsText" text="Riesgo Bajo ">
      <formula>NOT(ISERROR(SEARCH("Riesgo Bajo ",K11)))</formula>
    </cfRule>
    <cfRule type="containsText" dxfId="88" priority="103" operator="containsText" text="Riesgo Bajo ">
      <formula>NOT(ISERROR(SEARCH("Riesgo Bajo ",K11)))</formula>
    </cfRule>
    <cfRule type="containsText" dxfId="87" priority="104" operator="containsText" text="Riesgo Medio">
      <formula>NOT(ISERROR(SEARCH("Riesgo Medio",K11)))</formula>
    </cfRule>
    <cfRule type="containsText" dxfId="86" priority="105" operator="containsText" text="Riesgo Alto">
      <formula>NOT(ISERROR(SEARCH("Riesgo Alto",K11)))</formula>
    </cfRule>
    <cfRule type="containsText" dxfId="85" priority="106" operator="containsText" text="Riesgo Alto ">
      <formula>NOT(ISERROR(SEARCH("Riesgo Alto ",K11)))</formula>
    </cfRule>
    <cfRule type="containsText" dxfId="84" priority="107" operator="containsText" text="Riesgo Extremo">
      <formula>NOT(ISERROR(SEARCH("Riesgo Extremo",K11)))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83" priority="111" operator="containsText" text="Bajo">
      <formula>NOT(ISERROR(SEARCH("Bajo",R11)))</formula>
    </cfRule>
    <cfRule type="containsText" dxfId="82" priority="112" operator="containsText" text="Riesgo Bajo ">
      <formula>NOT(ISERROR(SEARCH("Riesgo Bajo ",R11)))</formula>
    </cfRule>
    <cfRule type="containsText" dxfId="81" priority="113" operator="containsText" text="Riesgo Bajo ">
      <formula>NOT(ISERROR(SEARCH("Riesgo Bajo ",R11)))</formula>
    </cfRule>
    <cfRule type="containsText" dxfId="80" priority="114" operator="containsText" text="Riesgo Medio">
      <formula>NOT(ISERROR(SEARCH("Riesgo Medio",R11)))</formula>
    </cfRule>
    <cfRule type="containsText" dxfId="79" priority="115" operator="containsText" text="Riesgo Alto">
      <formula>NOT(ISERROR(SEARCH("Riesgo Alto",R11)))</formula>
    </cfRule>
    <cfRule type="containsText" dxfId="78" priority="116" operator="containsText" text="Riesgo Alto ">
      <formula>NOT(ISERROR(SEARCH("Riesgo Alto ",R11)))</formula>
    </cfRule>
    <cfRule type="containsText" dxfId="77" priority="117" operator="containsText" text="Riesgo Extremo">
      <formula>NOT(ISERROR(SEARCH("Riesgo Extremo",R11)))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76" priority="91" operator="containsText" text="Bajo">
      <formula>NOT(ISERROR(SEARCH("Bajo",K13)))</formula>
    </cfRule>
    <cfRule type="containsText" dxfId="75" priority="92" operator="containsText" text="Riesgo Bajo ">
      <formula>NOT(ISERROR(SEARCH("Riesgo Bajo ",K13)))</formula>
    </cfRule>
    <cfRule type="containsText" dxfId="74" priority="93" operator="containsText" text="Riesgo Bajo ">
      <formula>NOT(ISERROR(SEARCH("Riesgo Bajo ",K13)))</formula>
    </cfRule>
    <cfRule type="containsText" dxfId="73" priority="94" operator="containsText" text="Riesgo Medio">
      <formula>NOT(ISERROR(SEARCH("Riesgo Medio",K13)))</formula>
    </cfRule>
    <cfRule type="containsText" dxfId="72" priority="95" operator="containsText" text="Riesgo Alto">
      <formula>NOT(ISERROR(SEARCH("Riesgo Alto",K13)))</formula>
    </cfRule>
    <cfRule type="containsText" dxfId="71" priority="96" operator="containsText" text="Riesgo Alto ">
      <formula>NOT(ISERROR(SEARCH("Riesgo Alto ",K13)))</formula>
    </cfRule>
    <cfRule type="containsText" dxfId="70" priority="97" operator="containsText" text="Riesgo Extremo">
      <formula>NOT(ISERROR(SEARCH("Riesgo Extremo",K13)))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69" priority="81" operator="containsText" text="Bajo">
      <formula>NOT(ISERROR(SEARCH("Bajo",R13)))</formula>
    </cfRule>
    <cfRule type="containsText" dxfId="68" priority="82" operator="containsText" text="Riesgo Bajo ">
      <formula>NOT(ISERROR(SEARCH("Riesgo Bajo ",R13)))</formula>
    </cfRule>
    <cfRule type="containsText" dxfId="67" priority="83" operator="containsText" text="Riesgo Bajo ">
      <formula>NOT(ISERROR(SEARCH("Riesgo Bajo ",R13)))</formula>
    </cfRule>
    <cfRule type="containsText" dxfId="66" priority="84" operator="containsText" text="Riesgo Medio">
      <formula>NOT(ISERROR(SEARCH("Riesgo Medio",R13)))</formula>
    </cfRule>
    <cfRule type="containsText" dxfId="65" priority="85" operator="containsText" text="Riesgo Alto">
      <formula>NOT(ISERROR(SEARCH("Riesgo Alto",R13)))</formula>
    </cfRule>
    <cfRule type="containsText" dxfId="64" priority="86" operator="containsText" text="Riesgo Alto ">
      <formula>NOT(ISERROR(SEARCH("Riesgo Alto ",R13)))</formula>
    </cfRule>
    <cfRule type="containsText" dxfId="63" priority="87" operator="containsText" text="Riesgo Extremo">
      <formula>NOT(ISERROR(SEARCH("Riesgo Extremo",R13)))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8:K10">
    <cfRule type="containsText" dxfId="62" priority="71" operator="containsText" text="Bajo">
      <formula>NOT(ISERROR(SEARCH("Bajo",K8)))</formula>
    </cfRule>
    <cfRule type="containsText" dxfId="61" priority="72" operator="containsText" text="Riesgo Bajo ">
      <formula>NOT(ISERROR(SEARCH("Riesgo Bajo ",K8)))</formula>
    </cfRule>
    <cfRule type="containsText" dxfId="60" priority="73" operator="containsText" text="Riesgo Bajo ">
      <formula>NOT(ISERROR(SEARCH("Riesgo Bajo ",K8)))</formula>
    </cfRule>
    <cfRule type="containsText" dxfId="59" priority="74" operator="containsText" text="Riesgo Medio">
      <formula>NOT(ISERROR(SEARCH("Riesgo Medio",K8)))</formula>
    </cfRule>
    <cfRule type="containsText" dxfId="58" priority="75" operator="containsText" text="Riesgo Alto">
      <formula>NOT(ISERROR(SEARCH("Riesgo Alto",K8)))</formula>
    </cfRule>
    <cfRule type="containsText" dxfId="57" priority="76" operator="containsText" text="Riesgo Alto ">
      <formula>NOT(ISERROR(SEARCH("Riesgo Alto ",K8)))</formula>
    </cfRule>
    <cfRule type="containsText" dxfId="56" priority="77" operator="containsText" text="Riesgo Extremo">
      <formula>NOT(ISERROR(SEARCH("Riesgo Extremo",K8)))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55" priority="61" operator="containsText" text="Bajo">
      <formula>NOT(ISERROR(SEARCH("Bajo",K14)))</formula>
    </cfRule>
    <cfRule type="containsText" dxfId="54" priority="62" operator="containsText" text="Riesgo Bajo ">
      <formula>NOT(ISERROR(SEARCH("Riesgo Bajo ",K14)))</formula>
    </cfRule>
    <cfRule type="containsText" dxfId="53" priority="63" operator="containsText" text="Riesgo Bajo ">
      <formula>NOT(ISERROR(SEARCH("Riesgo Bajo ",K14)))</formula>
    </cfRule>
    <cfRule type="containsText" dxfId="52" priority="64" operator="containsText" text="Riesgo Medio">
      <formula>NOT(ISERROR(SEARCH("Riesgo Medio",K14)))</formula>
    </cfRule>
    <cfRule type="containsText" dxfId="51" priority="65" operator="containsText" text="Riesgo Alto">
      <formula>NOT(ISERROR(SEARCH("Riesgo Alto",K14)))</formula>
    </cfRule>
    <cfRule type="containsText" dxfId="50" priority="66" operator="containsText" text="Riesgo Alto ">
      <formula>NOT(ISERROR(SEARCH("Riesgo Alto ",K14)))</formula>
    </cfRule>
    <cfRule type="containsText" dxfId="49" priority="67" operator="containsText" text="Riesgo Extremo">
      <formula>NOT(ISERROR(SEARCH("Riesgo Extremo",K14)))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48" priority="51" operator="containsText" text="Bajo">
      <formula>NOT(ISERROR(SEARCH("Bajo",R14)))</formula>
    </cfRule>
    <cfRule type="containsText" dxfId="47" priority="52" operator="containsText" text="Riesgo Bajo ">
      <formula>NOT(ISERROR(SEARCH("Riesgo Bajo ",R14)))</formula>
    </cfRule>
    <cfRule type="containsText" dxfId="46" priority="53" operator="containsText" text="Riesgo Bajo ">
      <formula>NOT(ISERROR(SEARCH("Riesgo Bajo ",R14)))</formula>
    </cfRule>
    <cfRule type="containsText" dxfId="45" priority="54" operator="containsText" text="Riesgo Medio">
      <formula>NOT(ISERROR(SEARCH("Riesgo Medio",R14)))</formula>
    </cfRule>
    <cfRule type="containsText" dxfId="44" priority="55" operator="containsText" text="Riesgo Alto">
      <formula>NOT(ISERROR(SEARCH("Riesgo Alto",R14)))</formula>
    </cfRule>
    <cfRule type="containsText" dxfId="43" priority="56" operator="containsText" text="Riesgo Alto ">
      <formula>NOT(ISERROR(SEARCH("Riesgo Alto ",R14)))</formula>
    </cfRule>
    <cfRule type="containsText" dxfId="42" priority="57" operator="containsText" text="Riesgo Extremo">
      <formula>NOT(ISERROR(SEARCH("Riesgo Extremo",R14)))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K17">
    <cfRule type="containsText" dxfId="41" priority="31" operator="containsText" text="Bajo">
      <formula>NOT(ISERROR(SEARCH("Bajo",K17)))</formula>
    </cfRule>
    <cfRule type="containsText" dxfId="40" priority="32" operator="containsText" text="Riesgo Bajo ">
      <formula>NOT(ISERROR(SEARCH("Riesgo Bajo ",K17)))</formula>
    </cfRule>
    <cfRule type="containsText" dxfId="39" priority="33" operator="containsText" text="Riesgo Bajo ">
      <formula>NOT(ISERROR(SEARCH("Riesgo Bajo ",K17)))</formula>
    </cfRule>
    <cfRule type="containsText" dxfId="38" priority="34" operator="containsText" text="Riesgo Medio">
      <formula>NOT(ISERROR(SEARCH("Riesgo Medio",K17)))</formula>
    </cfRule>
    <cfRule type="containsText" dxfId="37" priority="35" operator="containsText" text="Riesgo Alto">
      <formula>NOT(ISERROR(SEARCH("Riesgo Alto",K17)))</formula>
    </cfRule>
    <cfRule type="containsText" dxfId="36" priority="36" operator="containsText" text="Riesgo Alto ">
      <formula>NOT(ISERROR(SEARCH("Riesgo Alto ",K17)))</formula>
    </cfRule>
    <cfRule type="containsText" dxfId="35" priority="37" operator="containsText" text="Riesgo Extremo">
      <formula>NOT(ISERROR(SEARCH("Riesgo Extremo",K17)))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7">
    <cfRule type="containsText" dxfId="34" priority="41" operator="containsText" text="Bajo">
      <formula>NOT(ISERROR(SEARCH("Bajo",R17)))</formula>
    </cfRule>
    <cfRule type="containsText" dxfId="33" priority="42" operator="containsText" text="Riesgo Bajo ">
      <formula>NOT(ISERROR(SEARCH("Riesgo Bajo ",R17)))</formula>
    </cfRule>
    <cfRule type="containsText" dxfId="32" priority="43" operator="containsText" text="Riesgo Bajo ">
      <formula>NOT(ISERROR(SEARCH("Riesgo Bajo ",R17)))</formula>
    </cfRule>
    <cfRule type="containsText" dxfId="31" priority="44" operator="containsText" text="Riesgo Medio">
      <formula>NOT(ISERROR(SEARCH("Riesgo Medio",R17)))</formula>
    </cfRule>
    <cfRule type="containsText" dxfId="30" priority="45" operator="containsText" text="Riesgo Alto">
      <formula>NOT(ISERROR(SEARCH("Riesgo Alto",R17)))</formula>
    </cfRule>
    <cfRule type="containsText" dxfId="29" priority="46" operator="containsText" text="Riesgo Alto ">
      <formula>NOT(ISERROR(SEARCH("Riesgo Alto ",R17)))</formula>
    </cfRule>
    <cfRule type="containsText" dxfId="28" priority="47" operator="containsText" text="Riesgo Extremo">
      <formula>NOT(ISERROR(SEARCH("Riesgo Extremo",R17)))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8:K19">
    <cfRule type="containsText" dxfId="27" priority="21" operator="containsText" text="Bajo">
      <formula>NOT(ISERROR(SEARCH("Bajo",K18)))</formula>
    </cfRule>
    <cfRule type="containsText" dxfId="26" priority="22" operator="containsText" text="Riesgo Bajo ">
      <formula>NOT(ISERROR(SEARCH("Riesgo Bajo ",K18)))</formula>
    </cfRule>
    <cfRule type="containsText" dxfId="25" priority="23" operator="containsText" text="Riesgo Bajo ">
      <formula>NOT(ISERROR(SEARCH("Riesgo Bajo ",K18)))</formula>
    </cfRule>
    <cfRule type="containsText" dxfId="24" priority="24" operator="containsText" text="Riesgo Medio">
      <formula>NOT(ISERROR(SEARCH("Riesgo Medio",K18)))</formula>
    </cfRule>
    <cfRule type="containsText" dxfId="23" priority="25" operator="containsText" text="Riesgo Alto">
      <formula>NOT(ISERROR(SEARCH("Riesgo Alto",K18)))</formula>
    </cfRule>
    <cfRule type="containsText" dxfId="22" priority="26" operator="containsText" text="Riesgo Alto ">
      <formula>NOT(ISERROR(SEARCH("Riesgo Alto ",K18)))</formula>
    </cfRule>
    <cfRule type="containsText" dxfId="21" priority="27" operator="containsText" text="Riesgo Extremo">
      <formula>NOT(ISERROR(SEARCH("Riesgo Extremo",K18)))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19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8:R19">
    <cfRule type="containsText" dxfId="20" priority="11" operator="containsText" text="Bajo">
      <formula>NOT(ISERROR(SEARCH("Bajo",R18)))</formula>
    </cfRule>
    <cfRule type="containsText" dxfId="19" priority="12" operator="containsText" text="Riesgo Bajo ">
      <formula>NOT(ISERROR(SEARCH("Riesgo Bajo ",R18)))</formula>
    </cfRule>
    <cfRule type="containsText" dxfId="18" priority="13" operator="containsText" text="Riesgo Bajo ">
      <formula>NOT(ISERROR(SEARCH("Riesgo Bajo ",R18)))</formula>
    </cfRule>
    <cfRule type="containsText" dxfId="17" priority="14" operator="containsText" text="Riesgo Medio">
      <formula>NOT(ISERROR(SEARCH("Riesgo Medio",R18)))</formula>
    </cfRule>
    <cfRule type="containsText" dxfId="16" priority="15" operator="containsText" text="Riesgo Alto">
      <formula>NOT(ISERROR(SEARCH("Riesgo Alto",R18)))</formula>
    </cfRule>
    <cfRule type="containsText" dxfId="15" priority="16" operator="containsText" text="Riesgo Alto ">
      <formula>NOT(ISERROR(SEARCH("Riesgo Alto ",R18)))</formula>
    </cfRule>
    <cfRule type="containsText" dxfId="14" priority="17" operator="containsText" text="Riesgo Extremo">
      <formula>NOT(ISERROR(SEARCH("Riesgo Extremo",R18)))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:R19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9:R10">
    <cfRule type="containsText" dxfId="13" priority="1" operator="containsText" text="Bajo">
      <formula>NOT(ISERROR(SEARCH("Bajo",R9)))</formula>
    </cfRule>
    <cfRule type="containsText" dxfId="12" priority="2" operator="containsText" text="Riesgo Bajo ">
      <formula>NOT(ISERROR(SEARCH("Riesgo Bajo ",R9)))</formula>
    </cfRule>
    <cfRule type="containsText" dxfId="11" priority="3" operator="containsText" text="Riesgo Bajo ">
      <formula>NOT(ISERROR(SEARCH("Riesgo Bajo ",R9)))</formula>
    </cfRule>
    <cfRule type="containsText" dxfId="10" priority="4" operator="containsText" text="Riesgo Medio">
      <formula>NOT(ISERROR(SEARCH("Riesgo Medio",R9)))</formula>
    </cfRule>
    <cfRule type="containsText" dxfId="9" priority="5" operator="containsText" text="Riesgo Alto">
      <formula>NOT(ISERROR(SEARCH("Riesgo Alto",R9)))</formula>
    </cfRule>
    <cfRule type="containsText" dxfId="8" priority="6" operator="containsText" text="Riesgo Alto ">
      <formula>NOT(ISERROR(SEARCH("Riesgo Alto ",R9)))</formula>
    </cfRule>
    <cfRule type="containsText" dxfId="7" priority="7" operator="containsText" text="Riesgo Extremo">
      <formula>NOT(ISERROR(SEARCH("Riesgo Extremo",R9)))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R10">
    <cfRule type="iconSet" priority="10">
      <iconSet iconSet="3Symbols" reverse="1">
        <cfvo type="percent" val="0"/>
        <cfvo type="num" val="5"/>
        <cfvo type="num" val="8"/>
      </iconSet>
    </cfRule>
  </conditionalFormatting>
  <conditionalFormatting sqref="R6:R19">
    <cfRule type="containsText" dxfId="6" priority="141" operator="containsText" text="Bajo">
      <formula>NOT(ISERROR(SEARCH("Bajo",R6)))</formula>
    </cfRule>
    <cfRule type="containsText" dxfId="5" priority="142" operator="containsText" text="Riesgo Bajo ">
      <formula>NOT(ISERROR(SEARCH("Riesgo Bajo ",R6)))</formula>
    </cfRule>
    <cfRule type="containsText" dxfId="4" priority="143" operator="containsText" text="Riesgo Bajo ">
      <formula>NOT(ISERROR(SEARCH("Riesgo Bajo ",R6)))</formula>
    </cfRule>
    <cfRule type="containsText" dxfId="3" priority="144" operator="containsText" text="Riesgo Medio">
      <formula>NOT(ISERROR(SEARCH("Riesgo Medio",R6)))</formula>
    </cfRule>
    <cfRule type="containsText" dxfId="2" priority="145" operator="containsText" text="Riesgo Alto">
      <formula>NOT(ISERROR(SEARCH("Riesgo Alto",R6)))</formula>
    </cfRule>
    <cfRule type="containsText" dxfId="1" priority="146" operator="containsText" text="Riesgo Alto ">
      <formula>NOT(ISERROR(SEARCH("Riesgo Alto ",R6)))</formula>
    </cfRule>
    <cfRule type="containsText" dxfId="0" priority="147" operator="containsText" text="Riesgo Extremo">
      <formula>NOT(ISERROR(SEARCH("Riesgo Extremo",R6)))</formula>
    </cfRule>
    <cfRule type="colorScale" priority="1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9">
    <cfRule type="iconSet" priority="159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HP</cp:lastModifiedBy>
  <dcterms:created xsi:type="dcterms:W3CDTF">2022-09-02T15:25:56Z</dcterms:created>
  <dcterms:modified xsi:type="dcterms:W3CDTF">2023-03-14T12:46:14Z</dcterms:modified>
</cp:coreProperties>
</file>