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6 Proyectos_OPI_2021/2. ETAPA PRECONTRACTUAL/2. Interventorias/4_Fotovoltaicas/"/>
    </mc:Choice>
  </mc:AlternateContent>
  <xr:revisionPtr revIDLastSave="0" documentId="8_{7C4884DB-7440-491F-B979-24FB8472283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57" l="1"/>
  <c r="C29" i="59" l="1"/>
  <c r="C30" i="59" s="1"/>
  <c r="C31" i="59" s="1"/>
  <c r="C32" i="59" s="1"/>
  <c r="C33" i="59" s="1"/>
  <c r="C34" i="59" s="1"/>
  <c r="C17" i="59"/>
  <c r="C18" i="59" s="1"/>
  <c r="C19" i="59" s="1"/>
  <c r="C20" i="59" s="1"/>
  <c r="C21" i="59" s="1"/>
  <c r="C22" i="59" s="1"/>
  <c r="C11" i="59"/>
  <c r="C9" i="59"/>
  <c r="C8" i="59"/>
  <c r="C7" i="59"/>
  <c r="C6" i="59"/>
  <c r="C10" i="59" s="1"/>
  <c r="B8" i="61" l="1"/>
  <c r="B9" i="61"/>
  <c r="B10" i="61"/>
  <c r="B11" i="61"/>
  <c r="B12" i="61"/>
  <c r="B13" i="61"/>
  <c r="B7" i="61"/>
  <c r="C8" i="61"/>
  <c r="C9" i="61"/>
  <c r="C10" i="61"/>
  <c r="C11" i="61"/>
  <c r="C12" i="61"/>
  <c r="C13" i="61"/>
  <c r="B19" i="61"/>
  <c r="B20" i="61"/>
  <c r="B21" i="61"/>
  <c r="B22" i="61"/>
  <c r="B23" i="61"/>
  <c r="B24" i="61"/>
  <c r="B18" i="61"/>
  <c r="B31" i="61"/>
  <c r="B32" i="61"/>
  <c r="B33" i="61"/>
  <c r="B34" i="61"/>
  <c r="B35" i="61"/>
  <c r="B36" i="61"/>
  <c r="B30" i="61"/>
  <c r="C31" i="61"/>
  <c r="C32" i="61"/>
  <c r="C33" i="61"/>
  <c r="C34" i="61"/>
  <c r="C35" i="61"/>
  <c r="C36" i="61"/>
  <c r="C30" i="61"/>
  <c r="C19" i="61"/>
  <c r="C20" i="61"/>
  <c r="C21" i="61"/>
  <c r="C22" i="61"/>
  <c r="C23" i="61"/>
  <c r="C24" i="61"/>
  <c r="C18" i="61"/>
  <c r="C7" i="61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D46" i="12" l="1"/>
  <c r="F46" i="12" s="1"/>
  <c r="D52" i="12"/>
  <c r="F52" i="12"/>
  <c r="D47" i="12"/>
  <c r="F47" i="12" s="1"/>
  <c r="D58" i="12"/>
  <c r="E21" i="12"/>
  <c r="F5" i="12" s="1"/>
  <c r="D42" i="12"/>
  <c r="F42" i="12" s="1"/>
  <c r="D43" i="12"/>
  <c r="F43" i="12"/>
  <c r="D44" i="12"/>
  <c r="F44" i="12" s="1"/>
  <c r="D45" i="12"/>
  <c r="F45" i="12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 s="1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 s="1"/>
  <c r="D28" i="12"/>
  <c r="F28" i="12" s="1"/>
  <c r="D29" i="12"/>
  <c r="F29" i="12"/>
  <c r="D30" i="12"/>
  <c r="F30" i="12" s="1"/>
  <c r="D31" i="12"/>
  <c r="F31" i="12"/>
  <c r="D32" i="12"/>
  <c r="F32" i="12" s="1"/>
  <c r="D33" i="12"/>
  <c r="F33" i="12"/>
  <c r="D34" i="12"/>
  <c r="F34" i="12" s="1"/>
  <c r="D35" i="12"/>
  <c r="F35" i="12" s="1"/>
  <c r="D36" i="12"/>
  <c r="F36" i="12" s="1"/>
  <c r="E37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 s="1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/>
  <c r="F58" i="12"/>
  <c r="F61" i="12" l="1"/>
  <c r="C62" i="12" s="1"/>
  <c r="C5" i="12" s="1"/>
  <c r="F37" i="12"/>
  <c r="C38" i="12" s="1"/>
  <c r="C4" i="12" s="1"/>
  <c r="F21" i="12"/>
  <c r="C22" i="12" s="1"/>
  <c r="C3" i="12" s="1"/>
  <c r="F4" i="12" s="1"/>
</calcChain>
</file>

<file path=xl/sharedStrings.xml><?xml version="1.0" encoding="utf-8"?>
<sst xmlns="http://schemas.openxmlformats.org/spreadsheetml/2006/main" count="247" uniqueCount="122">
  <si>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</si>
  <si>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</si>
  <si>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</si>
  <si>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</si>
  <si>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</si>
  <si>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</si>
  <si>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</si>
  <si>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</si>
  <si>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</si>
  <si>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</si>
  <si>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</si>
  <si>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</si>
  <si>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</si>
  <si>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</si>
  <si>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</si>
  <si>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</si>
  <si>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</si>
  <si>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</si>
  <si>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</si>
  <si>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</si>
  <si>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</si>
  <si>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</si>
  <si>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</si>
  <si>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</si>
  <si>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</si>
  <si>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</si>
  <si>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</si>
  <si>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</si>
  <si>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</si>
  <si>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</si>
  <si>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</si>
  <si>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</si>
  <si>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</si>
  <si>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</si>
  <si>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</si>
  <si>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</si>
  <si>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</si>
  <si>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</si>
  <si>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</si>
  <si>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</si>
  <si>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</si>
  <si>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</si>
  <si>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</si>
  <si>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</si>
  <si>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</si>
  <si>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</si>
  <si>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</si>
  <si>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</si>
  <si>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</si>
  <si>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</si>
  <si>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</si>
  <si>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</si>
  <si>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</si>
  <si>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</si>
  <si>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VALOR DEL CONTRATO INSTALACION:</t>
  </si>
  <si>
    <t>NUMERO DE BENEFICIARIOS</t>
  </si>
  <si>
    <t>PLAZO TOTAL CONTRATO INTERVENTORIA:</t>
  </si>
  <si>
    <t>1.- RECURSO HUMANO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</si>
  <si>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</si>
  <si>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</si>
  <si>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</si>
  <si>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</si>
  <si>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</si>
  <si>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</si>
  <si>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</si>
  <si>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</si>
  <si>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</si>
  <si>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</si>
  <si>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</si>
  <si>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</si>
  <si>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</si>
  <si>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</si>
  <si>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</si>
  <si>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</si>
  <si>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</si>
  <si>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</si>
  <si>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</si>
  <si>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</si>
  <si>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</si>
  <si>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</si>
  <si>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</si>
  <si>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</si>
  <si>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</si>
  <si>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</si>
  <si>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</si>
  <si>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</si>
  <si>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</si>
  <si>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</si>
  <si>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</si>
  <si>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</si>
  <si>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</si>
  <si>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</si>
  <si>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</si>
  <si>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</si>
  <si>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</si>
  <si>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</si>
  <si>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</si>
  <si>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</si>
  <si>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</si>
  <si>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%</t>
  </si>
  <si>
    <t>VALOR TOTAL 
$COP</t>
  </si>
  <si>
    <t>B. COSTOS DE PERSONAL ETAPA DE EJECUCIÓN DEL PROYECTO</t>
  </si>
  <si>
    <t>C. COSTOS DE PERSONAL ETAPA DE LIQUIDACIÓN DEL PROYECTO</t>
  </si>
  <si>
    <t>E. COSTOS DIRECTOS ETAPA DE EJECUCIÓN DEL PROYECTO</t>
  </si>
  <si>
    <t>F. COSTOS DIRECTOS ETAPA DE LIQUIDACIÓN DEL PROYECTO</t>
  </si>
  <si>
    <t>G. TOTAL COSTO DE PERSONAL Y COSTOS DIRECTOS</t>
  </si>
  <si>
    <t>H. ADMINISTRACION</t>
  </si>
  <si>
    <t>I. IMPREVISTOS</t>
  </si>
  <si>
    <t>J. UTILIDAD</t>
  </si>
  <si>
    <t>K. TOTAL ANTES DE IVA (G+H+I+J)</t>
  </si>
  <si>
    <t>L. IVA (19%)</t>
  </si>
  <si>
    <t xml:space="preserve">COSTO TOTAL INTERVENTORÍA </t>
  </si>
  <si>
    <t>Nota: diligenciar porcentaje de Administracion, Imprevisots y Utilidades</t>
  </si>
  <si>
    <t>FIDUCIARIA XXXXXXXX</t>
  </si>
  <si>
    <t>Objeto: Realizar interventoría integral al contrato del proyecto IMPLEMENTACIÓN DE SOLUCIONES SOLARES FOTOVOLTAICAS PARA USUARIOS EN LA ZONA RURAL DEL MUNICIPIO DE VALLE DEL GUAMUEZ, PUTUMAYO.</t>
  </si>
  <si>
    <t xml:space="preserve">CONTRATO NO 02:"2022-BPIN XXXXXXXXX - PUTUMAYO -GUAMUEZ" </t>
  </si>
  <si>
    <t>1.- RECURSO HUMANO ETAPA EJECUCION INICIAL DEL PROYECTO</t>
  </si>
  <si>
    <t>ETAPA EJECUCION INICIAL DEL PROYECTO</t>
  </si>
  <si>
    <t>PLAZO TOTAL ETAPA EJECUCION  INICIAL DEL PROYECTO:</t>
  </si>
  <si>
    <t>COSTOS DIRECTOS DE LA INTERVENTORÍA-ETAPA EJECUCION INICIAL DEL PROYECTO</t>
  </si>
  <si>
    <t>A. COSTOS DE PERSONAL ETAPA EJECUCION INICIAL DEL PROYECTO</t>
  </si>
  <si>
    <t>D. COSTOS DIRECTOS ETAPA EJECUCION INICIAL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</si>
</sst>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(&quot;$&quot;\ * #,##0.00_);_(&quot;$&quot;\ * \(#,##0.00\);_(&quot;$&quot;\ 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_ ;_ * \-#,##0_ ;_ * &quot;-&quot;??_ ;_ @_ "/>
    <numFmt numFmtId="170" formatCode="&quot;$&quot;#,##0"/>
    <numFmt numFmtId="171" formatCode="0.0%"/>
  </numFmts>
  <fonts count="19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83">
    <xf numFmtId="0" fontId="0" fillId="0" borderId="0"/>
    <xf numFmtId="168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9" fontId="3" fillId="3" borderId="1" xfId="1" applyNumberFormat="1" applyFont="1" applyFill="1" applyBorder="1" applyAlignment="1">
      <alignment horizontal="center"/>
    </xf>
    <xf numFmtId="169" fontId="6" fillId="3" borderId="1" xfId="1" applyNumberFormat="1" applyFont="1" applyFill="1" applyBorder="1" applyAlignment="1">
      <alignment horizontal="center"/>
    </xf>
    <xf numFmtId="169" fontId="6" fillId="2" borderId="0" xfId="0" applyNumberFormat="1" applyFont="1" applyFill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4" fillId="4" borderId="2" xfId="0" applyNumberFormat="1" applyFont="1" applyFill="1" applyBorder="1" applyAlignment="1">
      <alignment horizontal="center"/>
    </xf>
    <xf numFmtId="169" fontId="3" fillId="3" borderId="1" xfId="1" applyNumberFormat="1" applyFont="1" applyFill="1" applyBorder="1" applyAlignment="1"/>
    <xf numFmtId="169" fontId="6" fillId="3" borderId="1" xfId="1" applyNumberFormat="1" applyFont="1" applyFill="1" applyBorder="1" applyAlignment="1"/>
    <xf numFmtId="169" fontId="3" fillId="2" borderId="0" xfId="0" applyNumberFormat="1" applyFont="1" applyFill="1"/>
    <xf numFmtId="169" fontId="4" fillId="4" borderId="2" xfId="0" applyNumberFormat="1" applyFont="1" applyFill="1" applyBorder="1"/>
    <xf numFmtId="169" fontId="4" fillId="4" borderId="3" xfId="0" applyNumberFormat="1" applyFont="1" applyFill="1" applyBorder="1" applyAlignment="1">
      <alignment horizontal="center"/>
    </xf>
    <xf numFmtId="169" fontId="4" fillId="4" borderId="4" xfId="0" applyNumberFormat="1" applyFont="1" applyFill="1" applyBorder="1" applyAlignment="1">
      <alignment horizontal="center"/>
    </xf>
    <xf numFmtId="169" fontId="4" fillId="4" borderId="5" xfId="0" applyNumberFormat="1" applyFont="1" applyFill="1" applyBorder="1" applyAlignment="1">
      <alignment horizontal="center"/>
    </xf>
    <xf numFmtId="169" fontId="10" fillId="3" borderId="1" xfId="1" applyNumberFormat="1" applyFont="1" applyFill="1" applyBorder="1" applyAlignment="1">
      <alignment horizontal="center"/>
    </xf>
    <xf numFmtId="169" fontId="10" fillId="3" borderId="1" xfId="1" applyNumberFormat="1" applyFont="1" applyFill="1" applyBorder="1" applyAlignment="1"/>
    <xf numFmtId="0" fontId="10" fillId="2" borderId="0" xfId="0" applyFont="1" applyFill="1"/>
    <xf numFmtId="169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9" fontId="14" fillId="8" borderId="13" xfId="5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7" fontId="5" fillId="5" borderId="1" xfId="3" applyFont="1" applyFill="1" applyBorder="1" applyAlignment="1" applyProtection="1">
      <alignment horizontal="center" vertical="center" wrapText="1"/>
      <protection locked="0"/>
    </xf>
    <xf numFmtId="167" fontId="5" fillId="0" borderId="10" xfId="3" applyFont="1" applyFill="1" applyBorder="1" applyAlignment="1">
      <alignment horizontal="center" vertical="center" wrapText="1"/>
    </xf>
    <xf numFmtId="0" fontId="5" fillId="0" borderId="1" xfId="36" applyFont="1" applyBorder="1" applyAlignment="1">
      <alignment vertical="center"/>
    </xf>
    <xf numFmtId="167" fontId="9" fillId="6" borderId="21" xfId="3" applyFont="1" applyFill="1" applyBorder="1" applyAlignment="1">
      <alignment vertical="center"/>
    </xf>
    <xf numFmtId="167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67" fontId="5" fillId="0" borderId="14" xfId="3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7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70" fontId="9" fillId="8" borderId="10" xfId="1" applyNumberFormat="1" applyFont="1" applyFill="1" applyBorder="1" applyAlignment="1">
      <alignment horizontal="right" vertical="center" wrapText="1"/>
    </xf>
    <xf numFmtId="170" fontId="9" fillId="8" borderId="12" xfId="1" applyNumberFormat="1" applyFont="1" applyFill="1" applyBorder="1" applyAlignment="1">
      <alignment horizontal="right" vertical="center" wrapText="1"/>
    </xf>
    <xf numFmtId="170" fontId="14" fillId="8" borderId="14" xfId="0" applyNumberFormat="1" applyFont="1" applyFill="1" applyBorder="1" applyAlignment="1">
      <alignment horizontal="right" vertical="center" wrapText="1"/>
    </xf>
    <xf numFmtId="9" fontId="14" fillId="5" borderId="13" xfId="5" applyFont="1" applyFill="1" applyBorder="1" applyAlignment="1">
      <alignment horizontal="center" vertical="center" wrapText="1"/>
    </xf>
    <xf numFmtId="171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167" fontId="5" fillId="0" borderId="1" xfId="3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8" fillId="0" borderId="16" xfId="366" applyNumberFormat="1" applyFont="1" applyBorder="1" applyAlignment="1">
      <alignment horizontal="center" vertical="center" wrapText="1"/>
    </xf>
    <xf numFmtId="165" fontId="18" fillId="0" borderId="20" xfId="36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207" builtinId="8" hidden="1"/>
    <cellStyle name="Hipervínculo" xfId="215" builtinId="8" hidden="1"/>
    <cellStyle name="Hipervínculo" xfId="223" builtinId="8" hidden="1"/>
    <cellStyle name="Hipervínculo" xfId="231" builtinId="8" hidden="1"/>
    <cellStyle name="Hipervínculo" xfId="239" builtinId="8" hidden="1"/>
    <cellStyle name="Hipervínculo" xfId="247" builtinId="8" hidden="1"/>
    <cellStyle name="Hipervínculo" xfId="255" builtinId="8" hidden="1"/>
    <cellStyle name="Hipervínculo" xfId="263" builtinId="8" hidden="1"/>
    <cellStyle name="Hipervínculo" xfId="271" builtinId="8" hidden="1"/>
    <cellStyle name="Hipervínculo" xfId="279" builtinId="8" hidden="1"/>
    <cellStyle name="Hipervínculo" xfId="287" builtinId="8" hidden="1"/>
    <cellStyle name="Hipervínculo" xfId="295" builtinId="8" hidden="1"/>
    <cellStyle name="Hipervínculo" xfId="303" builtinId="8" hidden="1"/>
    <cellStyle name="Hipervínculo" xfId="311" builtinId="8" hidden="1"/>
    <cellStyle name="Hipervínculo" xfId="319" builtinId="8" hidden="1"/>
    <cellStyle name="Hipervínculo" xfId="327" builtinId="8" hidden="1"/>
    <cellStyle name="Hipervínculo" xfId="335" builtinId="8" hidden="1"/>
    <cellStyle name="Hipervínculo" xfId="343" builtinId="8" hidden="1"/>
    <cellStyle name="Hipervínculo" xfId="351" builtinId="8" hidden="1"/>
    <cellStyle name="Hipervínculo" xfId="359" builtinId="8" hidden="1"/>
    <cellStyle name="Hipervínculo" xfId="373" builtinId="8" hidden="1"/>
    <cellStyle name="Hipervínculo" xfId="381" builtinId="8" hidden="1"/>
    <cellStyle name="Hipervínculo" xfId="375" builtinId="8" hidden="1"/>
    <cellStyle name="Hipervínculo" xfId="367" builtinId="8" hidden="1"/>
    <cellStyle name="Hipervínculo" xfId="353" builtinId="8" hidden="1"/>
    <cellStyle name="Hipervínculo" xfId="345" builtinId="8" hidden="1"/>
    <cellStyle name="Hipervínculo" xfId="337" builtinId="8" hidden="1"/>
    <cellStyle name="Hipervínculo" xfId="329" builtinId="8" hidden="1"/>
    <cellStyle name="Hipervínculo" xfId="321" builtinId="8" hidden="1"/>
    <cellStyle name="Hipervínculo" xfId="313" builtinId="8" hidden="1"/>
    <cellStyle name="Hipervínculo" xfId="305" builtinId="8" hidden="1"/>
    <cellStyle name="Hipervínculo" xfId="297" builtinId="8" hidden="1"/>
    <cellStyle name="Hipervínculo" xfId="289" builtinId="8" hidden="1"/>
    <cellStyle name="Hipervínculo" xfId="281" builtinId="8" hidden="1"/>
    <cellStyle name="Hipervínculo" xfId="273" builtinId="8" hidden="1"/>
    <cellStyle name="Hipervínculo" xfId="265" builtinId="8" hidden="1"/>
    <cellStyle name="Hipervínculo" xfId="257" builtinId="8" hidden="1"/>
    <cellStyle name="Hipervínculo" xfId="249" builtinId="8" hidden="1"/>
    <cellStyle name="Hipervínculo" xfId="241" builtinId="8" hidden="1"/>
    <cellStyle name="Hipervínculo" xfId="233" builtinId="8" hidden="1"/>
    <cellStyle name="Hipervínculo" xfId="225" builtinId="8" hidden="1"/>
    <cellStyle name="Hipervínculo" xfId="217" builtinId="8" hidden="1"/>
    <cellStyle name="Hipervínculo" xfId="209" builtinId="8" hidden="1"/>
    <cellStyle name="Hipervínculo" xfId="201" builtinId="8" hidden="1"/>
    <cellStyle name="Hipervínculo" xfId="193" builtinId="8" hidden="1"/>
    <cellStyle name="Hipervínculo" xfId="185" builtinId="8" hidden="1"/>
    <cellStyle name="Hipervínculo" xfId="177" builtinId="8" hidden="1"/>
    <cellStyle name="Hipervínculo" xfId="169" builtinId="8" hidden="1"/>
    <cellStyle name="Hipervínculo" xfId="161" builtinId="8" hidden="1"/>
    <cellStyle name="Hipervínculo" xfId="153" builtinId="8" hidden="1"/>
    <cellStyle name="Hipervínculo" xfId="145" builtinId="8" hidden="1"/>
    <cellStyle name="Hipervínculo" xfId="137" builtinId="8" hidden="1"/>
    <cellStyle name="Hipervínculo" xfId="129" builtinId="8" hidden="1"/>
    <cellStyle name="Hipervínculo" xfId="121" builtinId="8" hidden="1"/>
    <cellStyle name="Hipervínculo" xfId="113" builtinId="8" hidden="1"/>
    <cellStyle name="Hipervínculo" xfId="105" builtinId="8" hidden="1"/>
    <cellStyle name="Hipervínculo" xfId="97" builtinId="8" hidden="1"/>
    <cellStyle name="Hipervínculo" xfId="89" builtinId="8" hidden="1"/>
    <cellStyle name="Hipervínculo" xfId="81" builtinId="8" hidden="1"/>
    <cellStyle name="Hipervínculo" xfId="73" builtinId="8" hidden="1"/>
    <cellStyle name="Hipervínculo" xfId="31" builtinId="8" hidden="1"/>
    <cellStyle name="Hipervínculo" xfId="39" builtinId="8" hidden="1"/>
    <cellStyle name="Hipervínculo" xfId="43" builtinId="8" hidden="1"/>
    <cellStyle name="Hipervínculo" xfId="49" builtinId="8" hidden="1"/>
    <cellStyle name="Hipervínculo" xfId="55" builtinId="8" hidden="1"/>
    <cellStyle name="Hipervínculo" xfId="59" builtinId="8" hidden="1"/>
    <cellStyle name="Hipervínculo" xfId="65" builtinId="8" hidden="1"/>
    <cellStyle name="Hipervínculo" xfId="71" builtinId="8" hidden="1"/>
    <cellStyle name="Hipervínculo" xfId="61" builtinId="8" hidden="1"/>
    <cellStyle name="Hipervínculo" xfId="45" builtinId="8" hidden="1"/>
    <cellStyle name="Hipervínculo" xfId="27" builtinId="8" hidden="1"/>
    <cellStyle name="Hipervínculo" xfId="17" builtinId="8" hidden="1"/>
    <cellStyle name="Hipervínculo" xfId="23" builtinId="8" hidden="1"/>
    <cellStyle name="Hipervínculo" xfId="19" builtinId="8" hidden="1"/>
    <cellStyle name="Hipervínculo" xfId="1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25" builtinId="8" hidden="1"/>
    <cellStyle name="Hipervínculo" xfId="21" builtinId="8" hidden="1"/>
    <cellStyle name="Hipervínculo" xfId="15" builtinId="8" hidden="1"/>
    <cellStyle name="Hipervínculo" xfId="37" builtinId="8" hidden="1"/>
    <cellStyle name="Hipervínculo" xfId="53" builtinId="8" hidden="1"/>
    <cellStyle name="Hipervínculo" xfId="69" builtinId="8" hidden="1"/>
    <cellStyle name="Hipervínculo" xfId="67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47" builtinId="8" hidden="1"/>
    <cellStyle name="Hipervínculo" xfId="41" builtinId="8" hidden="1"/>
    <cellStyle name="Hipervínculo" xfId="33" builtinId="8" hidden="1"/>
    <cellStyle name="Hipervínculo" xfId="29" builtinId="8" hidden="1"/>
    <cellStyle name="Hipervínculo" xfId="77" builtinId="8" hidden="1"/>
    <cellStyle name="Hipervínculo" xfId="85" builtinId="8" hidden="1"/>
    <cellStyle name="Hipervínculo" xfId="93" builtinId="8" hidden="1"/>
    <cellStyle name="Hipervínculo" xfId="101" builtinId="8" hidden="1"/>
    <cellStyle name="Hipervínculo" xfId="109" builtinId="8" hidden="1"/>
    <cellStyle name="Hipervínculo" xfId="117" builtinId="8" hidden="1"/>
    <cellStyle name="Hipervínculo" xfId="125" builtinId="8" hidden="1"/>
    <cellStyle name="Hipervínculo" xfId="133" builtinId="8" hidden="1"/>
    <cellStyle name="Hipervínculo" xfId="141" builtinId="8" hidden="1"/>
    <cellStyle name="Hipervínculo" xfId="149" builtinId="8" hidden="1"/>
    <cellStyle name="Hipervínculo" xfId="157" builtinId="8" hidden="1"/>
    <cellStyle name="Hipervínculo" xfId="165" builtinId="8" hidden="1"/>
    <cellStyle name="Hipervínculo" xfId="173" builtinId="8" hidden="1"/>
    <cellStyle name="Hipervínculo" xfId="181" builtinId="8" hidden="1"/>
    <cellStyle name="Hipervínculo" xfId="189" builtinId="8" hidden="1"/>
    <cellStyle name="Hipervínculo" xfId="197" builtinId="8" hidden="1"/>
    <cellStyle name="Hipervínculo" xfId="205" builtinId="8" hidden="1"/>
    <cellStyle name="Hipervínculo" xfId="213" builtinId="8" hidden="1"/>
    <cellStyle name="Hipervínculo" xfId="221" builtinId="8" hidden="1"/>
    <cellStyle name="Hipervínculo" xfId="229" builtinId="8" hidden="1"/>
    <cellStyle name="Hipervínculo" xfId="237" builtinId="8" hidden="1"/>
    <cellStyle name="Hipervínculo" xfId="245" builtinId="8" hidden="1"/>
    <cellStyle name="Hipervínculo" xfId="253" builtinId="8" hidden="1"/>
    <cellStyle name="Hipervínculo" xfId="261" builtinId="8" hidden="1"/>
    <cellStyle name="Hipervínculo" xfId="269" builtinId="8" hidden="1"/>
    <cellStyle name="Hipervínculo" xfId="277" builtinId="8" hidden="1"/>
    <cellStyle name="Hipervínculo" xfId="285" builtinId="8" hidden="1"/>
    <cellStyle name="Hipervínculo" xfId="293" builtinId="8" hidden="1"/>
    <cellStyle name="Hipervínculo" xfId="301" builtinId="8" hidden="1"/>
    <cellStyle name="Hipervínculo" xfId="309" builtinId="8" hidden="1"/>
    <cellStyle name="Hipervínculo" xfId="317" builtinId="8" hidden="1"/>
    <cellStyle name="Hipervínculo" xfId="325" builtinId="8" hidden="1"/>
    <cellStyle name="Hipervínculo" xfId="333" builtinId="8" hidden="1"/>
    <cellStyle name="Hipervínculo" xfId="341" builtinId="8" hidden="1"/>
    <cellStyle name="Hipervínculo" xfId="349" builtinId="8" hidden="1"/>
    <cellStyle name="Hipervínculo" xfId="357" builtinId="8" hidden="1"/>
    <cellStyle name="Hipervínculo" xfId="371" builtinId="8" hidden="1"/>
    <cellStyle name="Hipervínculo" xfId="379" builtinId="8" hidden="1"/>
    <cellStyle name="Hipervínculo" xfId="377" builtinId="8" hidden="1"/>
    <cellStyle name="Hipervínculo" xfId="369" builtinId="8" hidden="1"/>
    <cellStyle name="Hipervínculo" xfId="355" builtinId="8" hidden="1"/>
    <cellStyle name="Hipervínculo" xfId="347" builtinId="8" hidden="1"/>
    <cellStyle name="Hipervínculo" xfId="339" builtinId="8" hidden="1"/>
    <cellStyle name="Hipervínculo" xfId="331" builtinId="8" hidden="1"/>
    <cellStyle name="Hipervínculo" xfId="323" builtinId="8" hidden="1"/>
    <cellStyle name="Hipervínculo" xfId="315" builtinId="8" hidden="1"/>
    <cellStyle name="Hipervínculo" xfId="307" builtinId="8" hidden="1"/>
    <cellStyle name="Hipervínculo" xfId="299" builtinId="8" hidden="1"/>
    <cellStyle name="Hipervínculo" xfId="291" builtinId="8" hidden="1"/>
    <cellStyle name="Hipervínculo" xfId="283" builtinId="8" hidden="1"/>
    <cellStyle name="Hipervínculo" xfId="275" builtinId="8" hidden="1"/>
    <cellStyle name="Hipervínculo" xfId="267" builtinId="8" hidden="1"/>
    <cellStyle name="Hipervínculo" xfId="259" builtinId="8" hidden="1"/>
    <cellStyle name="Hipervínculo" xfId="251" builtinId="8" hidden="1"/>
    <cellStyle name="Hipervínculo" xfId="243" builtinId="8" hidden="1"/>
    <cellStyle name="Hipervínculo" xfId="235" builtinId="8" hidden="1"/>
    <cellStyle name="Hipervínculo" xfId="227" builtinId="8" hidden="1"/>
    <cellStyle name="Hipervínculo" xfId="219" builtinId="8" hidden="1"/>
    <cellStyle name="Hipervínculo" xfId="211" builtinId="8" hidden="1"/>
    <cellStyle name="Hipervínculo" xfId="203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9" builtinId="8" hidden="1"/>
    <cellStyle name="Hipervínculo" xfId="195" builtinId="8" hidden="1"/>
    <cellStyle name="Hipervínculo" xfId="179" builtinId="8" hidden="1"/>
    <cellStyle name="Hipervínculo" xfId="163" builtinId="8" hidden="1"/>
    <cellStyle name="Hipervínculo" xfId="147" builtinId="8" hidden="1"/>
    <cellStyle name="Hipervínculo" xfId="131" builtinId="8" hidden="1"/>
    <cellStyle name="Hipervínculo" xfId="115" builtinId="8" hidden="1"/>
    <cellStyle name="Hipervínculo" xfId="91" builtinId="8" hidden="1"/>
    <cellStyle name="Hipervínculo" xfId="95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99" builtinId="8" hidden="1"/>
    <cellStyle name="Hipervínculo" xfId="83" builtinId="8" hidden="1"/>
    <cellStyle name="Hipervínculo" xfId="87" builtinId="8" hidden="1"/>
    <cellStyle name="Hipervínculo" xfId="79" builtinId="8" hidden="1"/>
    <cellStyle name="Hipervínculo" xfId="75" builtinId="8" hidden="1"/>
    <cellStyle name="Hipervínculo visitado" xfId="346" builtinId="9" hidden="1"/>
    <cellStyle name="Hipervínculo visitado" xfId="348" builtinId="9" hidden="1"/>
    <cellStyle name="Hipervínculo visitado" xfId="354" builtinId="9" hidden="1"/>
    <cellStyle name="Hipervínculo visitado" xfId="356" builtinId="9" hidden="1"/>
    <cellStyle name="Hipervínculo visitado" xfId="360" builtinId="9" hidden="1"/>
    <cellStyle name="Hipervínculo visitado" xfId="370" builtinId="9" hidden="1"/>
    <cellStyle name="Hipervínculo visitado" xfId="374" builtinId="9" hidden="1"/>
    <cellStyle name="Hipervínculo visitado" xfId="376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58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52" builtinId="9" hidden="1"/>
    <cellStyle name="Hipervínculo visitado" xfId="150" builtinId="9" hidden="1"/>
    <cellStyle name="Hipervínculo visitado" xfId="134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6" builtinId="9" hidden="1"/>
    <cellStyle name="Hipervínculo visitado" xfId="68" builtinId="9" hidden="1"/>
    <cellStyle name="Hipervínculo visitado" xfId="54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20" builtinId="9" hidden="1"/>
    <cellStyle name="Hipervínculo visitado" xfId="16" builtinId="9" hidden="1"/>
    <cellStyle name="Hipervínculo visitado" xfId="18" builtinId="9" hidden="1"/>
    <cellStyle name="Hipervínculo visitado" xfId="10" builtinId="9" hidden="1"/>
    <cellStyle name="Hipervínculo visitado" xfId="8" builtinId="9" hidden="1"/>
    <cellStyle name="Hipervínculo visitado" xfId="12" builtinId="9" hidden="1"/>
    <cellStyle name="Hipervínculo visitado" xfId="14" builtinId="9" hidden="1"/>
    <cellStyle name="Hipervínculo visitado" xfId="30" builtinId="9" hidden="1"/>
    <cellStyle name="Hipervínculo visitado" xfId="22" builtinId="9" hidden="1"/>
    <cellStyle name="Hipervínculo visitado" xfId="64" builtinId="9" hidden="1"/>
    <cellStyle name="Hipervínculo visitado" xfId="56" builtinId="9" hidden="1"/>
    <cellStyle name="Hipervínculo visitado" xfId="46" builtinId="9" hidden="1"/>
    <cellStyle name="Hipervínculo visitado" xfId="38" builtinId="9" hidden="1"/>
    <cellStyle name="Hipervínculo visitado" xfId="118" builtinId="9" hidden="1"/>
    <cellStyle name="Hipervínculo visitado" xfId="148" builtinId="9" hidden="1"/>
    <cellStyle name="Hipervínculo visitado" xfId="140" builtinId="9" hidden="1"/>
    <cellStyle name="Hipervínculo visitado" xfId="130" builtinId="9" hidden="1"/>
    <cellStyle name="Hipervínculo visitado" xfId="122" builtinId="9" hidden="1"/>
    <cellStyle name="Hipervínculo visitado" xfId="112" builtinId="9" hidden="1"/>
    <cellStyle name="Hipervínculo visitado" xfId="104" builtinId="9" hidden="1"/>
    <cellStyle name="Hipervínculo visitado" xfId="94" builtinId="9" hidden="1"/>
    <cellStyle name="Hipervínculo visitado" xfId="84" builtinId="9" hidden="1"/>
    <cellStyle name="Hipervínculo visitado" xfId="76" builtinId="9" hidden="1"/>
    <cellStyle name="Hipervínculo visitado" xfId="166" builtinId="9" hidden="1"/>
    <cellStyle name="Hipervínculo visitado" xfId="198" builtinId="9" hidden="1"/>
    <cellStyle name="Hipervínculo visitado" xfId="230" builtinId="9" hidden="1"/>
    <cellStyle name="Hipervínculo visitado" xfId="262" builtinId="9" hidden="1"/>
    <cellStyle name="Hipervínculo visitado" xfId="294" builtinId="9" hidden="1"/>
    <cellStyle name="Hipervínculo visitado" xfId="326" builtinId="9" hidden="1"/>
    <cellStyle name="Hipervínculo visitado" xfId="358" builtinId="9" hidden="1"/>
    <cellStyle name="Hipervínculo visitado" xfId="378" builtinId="9" hidden="1"/>
    <cellStyle name="Hipervínculo visitado" xfId="368" builtinId="9" hidden="1"/>
    <cellStyle name="Hipervínculo visitado" xfId="352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38" builtinId="9" hidden="1"/>
    <cellStyle name="Hipervínculo visitado" xfId="344" builtinId="9" hidden="1"/>
    <cellStyle name="Hipervínculo visitado" xfId="340" builtinId="9" hidden="1"/>
    <cellStyle name="Hipervínculo visitado" xfId="320" builtinId="9" hidden="1"/>
    <cellStyle name="Hipervínculo visitado" xfId="298" builtinId="9" hidden="1"/>
    <cellStyle name="Hipervínculo visitado" xfId="276" builtinId="9" hidden="1"/>
    <cellStyle name="Hipervínculo visitado" xfId="256" builtinId="9" hidden="1"/>
    <cellStyle name="Hipervínculo visitado" xfId="234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12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7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56" builtinId="9" hidden="1"/>
    <cellStyle name="Hipervínculo visitado" xfId="160" builtinId="9" hidden="1"/>
    <cellStyle name="Hipervínculo visitado" xfId="154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baseColWidth="10" defaultColWidth="11.42578125" defaultRowHeight="13.5" x14ac:dyDescent="0.2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 x14ac:dyDescent="0.25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 x14ac:dyDescent="0.3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 x14ac:dyDescent="0.3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 x14ac:dyDescent="0.25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 x14ac:dyDescent="0.3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 x14ac:dyDescent="0.25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 x14ac:dyDescent="0.25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 x14ac:dyDescent="0.2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 x14ac:dyDescent="0.25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 x14ac:dyDescent="0.25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 x14ac:dyDescent="0.25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 x14ac:dyDescent="0.25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 x14ac:dyDescent="0.25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 x14ac:dyDescent="0.25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 x14ac:dyDescent="0.25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 x14ac:dyDescent="0.25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 x14ac:dyDescent="0.25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 x14ac:dyDescent="0.25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 x14ac:dyDescent="0.25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 x14ac:dyDescent="0.25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 x14ac:dyDescent="0.3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 x14ac:dyDescent="0.3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 x14ac:dyDescent="0.25">
      <c r="G23" s="5">
        <v>1.55</v>
      </c>
    </row>
    <row r="24" spans="1:12" s="6" customFormat="1" x14ac:dyDescent="0.25">
      <c r="A24" s="9"/>
      <c r="E24" s="8"/>
      <c r="G24" s="5">
        <v>1.55</v>
      </c>
    </row>
    <row r="25" spans="1:12" s="3" customFormat="1" x14ac:dyDescent="0.25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 x14ac:dyDescent="0.25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 x14ac:dyDescent="0.25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 x14ac:dyDescent="0.25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 x14ac:dyDescent="0.25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 x14ac:dyDescent="0.25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 x14ac:dyDescent="0.25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 x14ac:dyDescent="0.25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 x14ac:dyDescent="0.25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 x14ac:dyDescent="0.25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 x14ac:dyDescent="0.25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 x14ac:dyDescent="0.25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 x14ac:dyDescent="0.3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 x14ac:dyDescent="0.3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 x14ac:dyDescent="0.25">
      <c r="A39" s="9"/>
      <c r="E39" s="8"/>
      <c r="G39" s="5">
        <v>1.55</v>
      </c>
    </row>
    <row r="40" spans="1:7" x14ac:dyDescent="0.25">
      <c r="G40" s="5">
        <v>1.55</v>
      </c>
    </row>
    <row r="41" spans="1:7" s="3" customFormat="1" x14ac:dyDescent="0.25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 x14ac:dyDescent="0.25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 x14ac:dyDescent="0.25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 x14ac:dyDescent="0.25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 x14ac:dyDescent="0.25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 x14ac:dyDescent="0.25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 x14ac:dyDescent="0.25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 x14ac:dyDescent="0.25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 x14ac:dyDescent="0.25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 x14ac:dyDescent="0.25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 x14ac:dyDescent="0.25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 x14ac:dyDescent="0.25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 x14ac:dyDescent="0.25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 x14ac:dyDescent="0.25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 x14ac:dyDescent="0.25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 x14ac:dyDescent="0.25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 x14ac:dyDescent="0.25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 x14ac:dyDescent="0.25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 x14ac:dyDescent="0.25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 x14ac:dyDescent="0.25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 x14ac:dyDescent="0.3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 x14ac:dyDescent="0.3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tabSelected="1" zoomScale="112" zoomScaleNormal="112" zoomScalePageLayoutView="144" workbookViewId="0">
      <selection activeCell="B6" sqref="B6"/>
    </sheetView>
  </sheetViews>
  <sheetFormatPr baseColWidth="10" defaultColWidth="10.85546875" defaultRowHeight="11.25" x14ac:dyDescent="0.2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95" customHeight="1" x14ac:dyDescent="0.25">
      <c r="A1" s="99" t="s">
        <v>113</v>
      </c>
      <c r="B1" s="99"/>
      <c r="C1" s="99"/>
      <c r="D1" s="99"/>
      <c r="E1" s="99"/>
      <c r="F1" s="99"/>
      <c r="H1" s="75"/>
    </row>
    <row r="2" spans="1:8" ht="15.75" x14ac:dyDescent="0.2">
      <c r="A2" s="100"/>
      <c r="B2" s="100"/>
      <c r="C2" s="100"/>
      <c r="D2" s="100"/>
      <c r="E2" s="100"/>
      <c r="F2" s="100"/>
      <c r="H2" s="75"/>
    </row>
    <row r="3" spans="1:8" ht="15.75" x14ac:dyDescent="0.2">
      <c r="A3" s="100" t="s">
        <v>115</v>
      </c>
      <c r="B3" s="100"/>
      <c r="C3" s="100"/>
      <c r="D3" s="100"/>
      <c r="E3" s="100"/>
      <c r="F3" s="100"/>
      <c r="H3" s="75"/>
    </row>
    <row r="4" spans="1:8" ht="66" customHeight="1" thickBot="1" x14ac:dyDescent="0.25">
      <c r="A4" s="103" t="s">
        <v>114</v>
      </c>
      <c r="B4" s="103"/>
      <c r="C4" s="103"/>
      <c r="D4" s="103"/>
      <c r="E4" s="103"/>
      <c r="F4" s="103"/>
      <c r="H4" s="75"/>
    </row>
    <row r="5" spans="1:8" ht="27" customHeight="1" thickBot="1" x14ac:dyDescent="0.25">
      <c r="A5" s="67" t="s">
        <v>54</v>
      </c>
      <c r="B5" s="101">
        <v>118249793</v>
      </c>
      <c r="C5" s="102"/>
      <c r="D5" s="93" t="s">
        <v>55</v>
      </c>
      <c r="E5" s="95"/>
      <c r="F5" s="68">
        <v>52</v>
      </c>
    </row>
    <row r="6" spans="1:8" ht="23.1" customHeight="1" thickBot="1" x14ac:dyDescent="0.25">
      <c r="A6" s="64" t="s">
        <v>56</v>
      </c>
      <c r="B6" s="65"/>
      <c r="C6" s="65"/>
      <c r="D6" s="96">
        <f>D9+D25+D41</f>
        <v>8</v>
      </c>
      <c r="E6" s="97"/>
      <c r="F6" s="98"/>
    </row>
    <row r="7" spans="1:8" s="36" customFormat="1" ht="13.5" customHeight="1" thickBot="1" x14ac:dyDescent="0.25">
      <c r="A7" s="88" t="s">
        <v>57</v>
      </c>
      <c r="B7" s="89"/>
      <c r="C7" s="89"/>
      <c r="D7" s="89"/>
      <c r="E7" s="89"/>
      <c r="F7" s="90"/>
    </row>
    <row r="8" spans="1:8" s="36" customFormat="1" ht="13.5" customHeight="1" thickBot="1" x14ac:dyDescent="0.25">
      <c r="A8" s="88" t="s">
        <v>117</v>
      </c>
      <c r="B8" s="89"/>
      <c r="C8" s="89"/>
      <c r="D8" s="89"/>
      <c r="E8" s="89"/>
      <c r="F8" s="90"/>
    </row>
    <row r="9" spans="1:8" ht="23.1" customHeight="1" thickBot="1" x14ac:dyDescent="0.25">
      <c r="A9" s="64" t="s">
        <v>118</v>
      </c>
      <c r="B9" s="65"/>
      <c r="C9" s="65"/>
      <c r="D9" s="96">
        <v>2</v>
      </c>
      <c r="E9" s="97"/>
      <c r="F9" s="98"/>
    </row>
    <row r="10" spans="1:8" s="36" customFormat="1" ht="22.5" x14ac:dyDescent="0.2">
      <c r="A10" s="54" t="s">
        <v>58</v>
      </c>
      <c r="B10" s="55" t="s">
        <v>59</v>
      </c>
      <c r="C10" s="55" t="s">
        <v>60</v>
      </c>
      <c r="D10" s="55" t="s">
        <v>61</v>
      </c>
      <c r="E10" s="55" t="s">
        <v>62</v>
      </c>
      <c r="F10" s="56" t="s">
        <v>63</v>
      </c>
    </row>
    <row r="11" spans="1:8" ht="11.25" customHeight="1" x14ac:dyDescent="0.2">
      <c r="A11" s="52" t="s">
        <v>64</v>
      </c>
      <c r="B11" s="48">
        <v>1</v>
      </c>
      <c r="C11" s="59"/>
      <c r="D11" s="57">
        <f>+$D$9</f>
        <v>2</v>
      </c>
      <c r="E11" s="58">
        <v>0.2</v>
      </c>
      <c r="F11" s="60"/>
    </row>
    <row r="12" spans="1:8" ht="24" customHeight="1" x14ac:dyDescent="0.2">
      <c r="A12" s="52" t="s">
        <v>65</v>
      </c>
      <c r="B12" s="48">
        <v>1</v>
      </c>
      <c r="C12" s="59"/>
      <c r="D12" s="57">
        <f t="shared" ref="D12:D14" si="0">+$D$9</f>
        <v>2</v>
      </c>
      <c r="E12" s="58">
        <v>1</v>
      </c>
      <c r="F12" s="60"/>
    </row>
    <row r="13" spans="1:8" ht="11.25" customHeight="1" x14ac:dyDescent="0.2">
      <c r="A13" s="37" t="s">
        <v>66</v>
      </c>
      <c r="B13" s="48">
        <v>0</v>
      </c>
      <c r="C13" s="59"/>
      <c r="D13" s="57">
        <f t="shared" si="0"/>
        <v>2</v>
      </c>
      <c r="E13" s="58">
        <v>0</v>
      </c>
      <c r="F13" s="60"/>
    </row>
    <row r="14" spans="1:8" ht="11.25" customHeight="1" x14ac:dyDescent="0.2">
      <c r="A14" s="52" t="s">
        <v>67</v>
      </c>
      <c r="B14" s="48">
        <v>0</v>
      </c>
      <c r="C14" s="59"/>
      <c r="D14" s="57">
        <f t="shared" si="0"/>
        <v>2</v>
      </c>
      <c r="E14" s="58">
        <v>0</v>
      </c>
      <c r="F14" s="60"/>
    </row>
    <row r="15" spans="1:8" ht="11.25" customHeight="1" x14ac:dyDescent="0.2">
      <c r="A15" s="80" t="s">
        <v>68</v>
      </c>
      <c r="B15" s="48">
        <v>1</v>
      </c>
      <c r="C15" s="59"/>
      <c r="D15" s="57">
        <v>2</v>
      </c>
      <c r="E15" s="58">
        <v>1</v>
      </c>
      <c r="F15" s="60"/>
    </row>
    <row r="16" spans="1:8" s="36" customFormat="1" ht="15" customHeight="1" x14ac:dyDescent="0.2">
      <c r="A16" s="80" t="s">
        <v>69</v>
      </c>
      <c r="B16" s="48">
        <v>1</v>
      </c>
      <c r="C16" s="59"/>
      <c r="D16" s="57">
        <v>2</v>
      </c>
      <c r="E16" s="58">
        <v>1</v>
      </c>
      <c r="F16" s="60"/>
    </row>
    <row r="17" spans="1:6" s="36" customFormat="1" ht="18.75" customHeight="1" thickBot="1" x14ac:dyDescent="0.25">
      <c r="A17" s="80" t="s">
        <v>70</v>
      </c>
      <c r="B17" s="48">
        <v>0</v>
      </c>
      <c r="C17" s="59"/>
      <c r="D17" s="57">
        <v>0</v>
      </c>
      <c r="E17" s="58">
        <v>0</v>
      </c>
      <c r="F17" s="60"/>
    </row>
    <row r="18" spans="1:6" ht="12" thickBot="1" x14ac:dyDescent="0.25">
      <c r="A18" s="91" t="s">
        <v>71</v>
      </c>
      <c r="B18" s="92"/>
      <c r="C18" s="92"/>
      <c r="D18" s="92"/>
      <c r="E18" s="92"/>
      <c r="F18" s="66"/>
    </row>
    <row r="20" spans="1:6" ht="22.5" x14ac:dyDescent="0.2">
      <c r="A20" s="79" t="s">
        <v>72</v>
      </c>
    </row>
    <row r="22" spans="1:6" ht="12" thickBot="1" x14ac:dyDescent="0.25"/>
    <row r="23" spans="1:6" s="36" customFormat="1" ht="13.5" customHeight="1" thickBot="1" x14ac:dyDescent="0.25">
      <c r="A23" s="93" t="s">
        <v>73</v>
      </c>
      <c r="B23" s="94"/>
      <c r="C23" s="94"/>
      <c r="D23" s="94"/>
      <c r="E23" s="94"/>
      <c r="F23" s="95"/>
    </row>
    <row r="24" spans="1:6" s="36" customFormat="1" ht="13.5" customHeight="1" thickBot="1" x14ac:dyDescent="0.25">
      <c r="A24" s="93" t="s">
        <v>74</v>
      </c>
      <c r="B24" s="94"/>
      <c r="C24" s="94"/>
      <c r="D24" s="94"/>
      <c r="E24" s="94"/>
      <c r="F24" s="95"/>
    </row>
    <row r="25" spans="1:6" ht="23.1" customHeight="1" thickBot="1" x14ac:dyDescent="0.25">
      <c r="A25" s="93" t="s">
        <v>75</v>
      </c>
      <c r="B25" s="94"/>
      <c r="C25" s="95"/>
      <c r="D25" s="96">
        <v>4</v>
      </c>
      <c r="E25" s="97"/>
      <c r="F25" s="98"/>
    </row>
    <row r="26" spans="1:6" s="36" customFormat="1" ht="22.5" x14ac:dyDescent="0.2">
      <c r="A26" s="54" t="s">
        <v>58</v>
      </c>
      <c r="B26" s="55" t="s">
        <v>59</v>
      </c>
      <c r="C26" s="55" t="s">
        <v>60</v>
      </c>
      <c r="D26" s="55" t="s">
        <v>61</v>
      </c>
      <c r="E26" s="55" t="s">
        <v>62</v>
      </c>
      <c r="F26" s="56" t="s">
        <v>63</v>
      </c>
    </row>
    <row r="27" spans="1:6" ht="11.25" customHeight="1" x14ac:dyDescent="0.2">
      <c r="A27" s="52" t="s">
        <v>64</v>
      </c>
      <c r="B27" s="48">
        <v>1</v>
      </c>
      <c r="C27" s="59"/>
      <c r="D27" s="57">
        <f>+$D$25</f>
        <v>4</v>
      </c>
      <c r="E27" s="58">
        <v>0.2</v>
      </c>
      <c r="F27" s="60"/>
    </row>
    <row r="28" spans="1:6" ht="24" customHeight="1" x14ac:dyDescent="0.2">
      <c r="A28" s="52" t="s">
        <v>65</v>
      </c>
      <c r="B28" s="48">
        <v>1</v>
      </c>
      <c r="C28" s="59"/>
      <c r="D28" s="57">
        <f t="shared" ref="D28:D33" si="1">+$D$25</f>
        <v>4</v>
      </c>
      <c r="E28" s="58">
        <v>1</v>
      </c>
      <c r="F28" s="60"/>
    </row>
    <row r="29" spans="1:6" ht="11.25" customHeight="1" x14ac:dyDescent="0.2">
      <c r="A29" s="37" t="s">
        <v>66</v>
      </c>
      <c r="B29" s="48">
        <v>1</v>
      </c>
      <c r="C29" s="59"/>
      <c r="D29" s="57">
        <f t="shared" si="1"/>
        <v>4</v>
      </c>
      <c r="E29" s="58">
        <v>0.2</v>
      </c>
      <c r="F29" s="60"/>
    </row>
    <row r="30" spans="1:6" ht="11.25" customHeight="1" x14ac:dyDescent="0.2">
      <c r="A30" s="52" t="s">
        <v>67</v>
      </c>
      <c r="B30" s="48">
        <v>1</v>
      </c>
      <c r="C30" s="59"/>
      <c r="D30" s="57">
        <f t="shared" si="1"/>
        <v>4</v>
      </c>
      <c r="E30" s="58">
        <v>0.2</v>
      </c>
      <c r="F30" s="60"/>
    </row>
    <row r="31" spans="1:6" ht="11.25" customHeight="1" x14ac:dyDescent="0.2">
      <c r="A31" s="80" t="s">
        <v>68</v>
      </c>
      <c r="B31" s="48">
        <v>1</v>
      </c>
      <c r="C31" s="59"/>
      <c r="D31" s="57">
        <f t="shared" si="1"/>
        <v>4</v>
      </c>
      <c r="E31" s="58">
        <v>0.3</v>
      </c>
      <c r="F31" s="60"/>
    </row>
    <row r="32" spans="1:6" s="36" customFormat="1" ht="26.1" customHeight="1" x14ac:dyDescent="0.2">
      <c r="A32" s="80" t="s">
        <v>69</v>
      </c>
      <c r="B32" s="48">
        <v>1</v>
      </c>
      <c r="C32" s="59"/>
      <c r="D32" s="57">
        <f t="shared" si="1"/>
        <v>4</v>
      </c>
      <c r="E32" s="58">
        <v>1</v>
      </c>
      <c r="F32" s="60"/>
    </row>
    <row r="33" spans="1:6" s="36" customFormat="1" ht="26.1" customHeight="1" thickBot="1" x14ac:dyDescent="0.25">
      <c r="A33" s="80" t="s">
        <v>70</v>
      </c>
      <c r="B33" s="48">
        <v>1</v>
      </c>
      <c r="C33" s="59"/>
      <c r="D33" s="57">
        <f t="shared" si="1"/>
        <v>4</v>
      </c>
      <c r="E33" s="58">
        <v>1</v>
      </c>
      <c r="F33" s="60"/>
    </row>
    <row r="34" spans="1:6" ht="12" thickBot="1" x14ac:dyDescent="0.25">
      <c r="A34" s="91" t="s">
        <v>71</v>
      </c>
      <c r="B34" s="92"/>
      <c r="C34" s="92"/>
      <c r="D34" s="92"/>
      <c r="E34" s="92"/>
      <c r="F34" s="66"/>
    </row>
    <row r="36" spans="1:6" ht="22.5" x14ac:dyDescent="0.2">
      <c r="A36" s="79" t="s">
        <v>72</v>
      </c>
    </row>
    <row r="38" spans="1:6" ht="12" thickBot="1" x14ac:dyDescent="0.25"/>
    <row r="39" spans="1:6" s="36" customFormat="1" ht="13.5" customHeight="1" thickBot="1" x14ac:dyDescent="0.25">
      <c r="A39" s="93" t="s">
        <v>76</v>
      </c>
      <c r="B39" s="94"/>
      <c r="C39" s="94"/>
      <c r="D39" s="94"/>
      <c r="E39" s="94"/>
      <c r="F39" s="95"/>
    </row>
    <row r="40" spans="1:6" s="36" customFormat="1" ht="13.5" customHeight="1" thickBot="1" x14ac:dyDescent="0.25">
      <c r="A40" s="93" t="s">
        <v>77</v>
      </c>
      <c r="B40" s="94"/>
      <c r="C40" s="94"/>
      <c r="D40" s="94"/>
      <c r="E40" s="94"/>
      <c r="F40" s="95"/>
    </row>
    <row r="41" spans="1:6" ht="23.1" customHeight="1" thickBot="1" x14ac:dyDescent="0.25">
      <c r="A41" s="93" t="s">
        <v>78</v>
      </c>
      <c r="B41" s="94"/>
      <c r="C41" s="95"/>
      <c r="D41" s="96">
        <v>2</v>
      </c>
      <c r="E41" s="97"/>
      <c r="F41" s="98"/>
    </row>
    <row r="42" spans="1:6" s="36" customFormat="1" ht="22.5" x14ac:dyDescent="0.2">
      <c r="A42" s="54" t="s">
        <v>58</v>
      </c>
      <c r="B42" s="55" t="s">
        <v>59</v>
      </c>
      <c r="C42" s="55" t="s">
        <v>60</v>
      </c>
      <c r="D42" s="55" t="s">
        <v>61</v>
      </c>
      <c r="E42" s="55" t="s">
        <v>62</v>
      </c>
      <c r="F42" s="56" t="s">
        <v>63</v>
      </c>
    </row>
    <row r="43" spans="1:6" ht="11.25" customHeight="1" x14ac:dyDescent="0.2">
      <c r="A43" s="52" t="s">
        <v>64</v>
      </c>
      <c r="B43" s="48">
        <v>1</v>
      </c>
      <c r="C43" s="59"/>
      <c r="D43" s="57">
        <f>+$D$41</f>
        <v>2</v>
      </c>
      <c r="E43" s="58">
        <v>0.2</v>
      </c>
      <c r="F43" s="60"/>
    </row>
    <row r="44" spans="1:6" ht="24" customHeight="1" x14ac:dyDescent="0.2">
      <c r="A44" s="52" t="s">
        <v>65</v>
      </c>
      <c r="B44" s="48">
        <v>1</v>
      </c>
      <c r="C44" s="59"/>
      <c r="D44" s="57">
        <f t="shared" ref="D44" si="2">+$D$41</f>
        <v>2</v>
      </c>
      <c r="E44" s="58">
        <v>0.5</v>
      </c>
      <c r="F44" s="60"/>
    </row>
    <row r="45" spans="1:6" ht="11.25" customHeight="1" x14ac:dyDescent="0.2">
      <c r="A45" s="37" t="s">
        <v>66</v>
      </c>
      <c r="B45" s="48">
        <v>0</v>
      </c>
      <c r="C45" s="59"/>
      <c r="D45" s="57">
        <v>0</v>
      </c>
      <c r="E45" s="58">
        <v>0</v>
      </c>
      <c r="F45" s="60"/>
    </row>
    <row r="46" spans="1:6" ht="11.25" customHeight="1" x14ac:dyDescent="0.2">
      <c r="A46" s="52" t="s">
        <v>67</v>
      </c>
      <c r="B46" s="48">
        <v>0</v>
      </c>
      <c r="C46" s="59"/>
      <c r="D46" s="57">
        <v>0</v>
      </c>
      <c r="E46" s="58">
        <v>0</v>
      </c>
      <c r="F46" s="60"/>
    </row>
    <row r="47" spans="1:6" ht="11.25" customHeight="1" x14ac:dyDescent="0.2">
      <c r="A47" s="80" t="s">
        <v>68</v>
      </c>
      <c r="B47" s="48">
        <v>0</v>
      </c>
      <c r="C47" s="59"/>
      <c r="D47" s="57">
        <v>0</v>
      </c>
      <c r="E47" s="58">
        <v>0</v>
      </c>
      <c r="F47" s="60"/>
    </row>
    <row r="48" spans="1:6" s="36" customFormat="1" ht="26.1" customHeight="1" x14ac:dyDescent="0.2">
      <c r="A48" s="80" t="s">
        <v>69</v>
      </c>
      <c r="B48" s="48">
        <v>0</v>
      </c>
      <c r="C48" s="59"/>
      <c r="D48" s="57">
        <v>0</v>
      </c>
      <c r="E48" s="58">
        <v>0</v>
      </c>
      <c r="F48" s="60"/>
    </row>
    <row r="49" spans="1:6" s="36" customFormat="1" ht="26.1" customHeight="1" thickBot="1" x14ac:dyDescent="0.25">
      <c r="A49" s="80" t="s">
        <v>70</v>
      </c>
      <c r="B49" s="48">
        <v>0</v>
      </c>
      <c r="C49" s="59"/>
      <c r="D49" s="57">
        <v>0</v>
      </c>
      <c r="E49" s="58">
        <v>0</v>
      </c>
      <c r="F49" s="60"/>
    </row>
    <row r="50" spans="1:6" ht="12" thickBot="1" x14ac:dyDescent="0.25">
      <c r="A50" s="91" t="s">
        <v>71</v>
      </c>
      <c r="B50" s="92"/>
      <c r="C50" s="92"/>
      <c r="D50" s="92"/>
      <c r="E50" s="92"/>
      <c r="F50" s="66"/>
    </row>
    <row r="52" spans="1:6" ht="24.95" customHeight="1" x14ac:dyDescent="0.2">
      <c r="A52" s="79" t="s">
        <v>72</v>
      </c>
      <c r="F52" s="85"/>
    </row>
  </sheetData>
  <mergeCells count="21">
    <mergeCell ref="A50:E50"/>
    <mergeCell ref="D25:F25"/>
    <mergeCell ref="D41:F41"/>
    <mergeCell ref="D9:F9"/>
    <mergeCell ref="A23:F23"/>
    <mergeCell ref="A25:C25"/>
    <mergeCell ref="A39:F39"/>
    <mergeCell ref="A41:C41"/>
    <mergeCell ref="A1:F1"/>
    <mergeCell ref="A2:F2"/>
    <mergeCell ref="A3:F3"/>
    <mergeCell ref="B5:C5"/>
    <mergeCell ref="D5:E5"/>
    <mergeCell ref="A4:F4"/>
    <mergeCell ref="A8:F8"/>
    <mergeCell ref="A7:F7"/>
    <mergeCell ref="A18:E18"/>
    <mergeCell ref="A40:F40"/>
    <mergeCell ref="D6:F6"/>
    <mergeCell ref="A24:F24"/>
    <mergeCell ref="A34:E34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topLeftCell="A10" workbookViewId="0">
      <selection activeCell="C8" sqref="C8"/>
    </sheetView>
  </sheetViews>
  <sheetFormatPr baseColWidth="10" defaultColWidth="11.42578125" defaultRowHeight="12.75" x14ac:dyDescent="0.2"/>
  <cols>
    <col min="1" max="1" width="32.85546875" customWidth="1"/>
    <col min="2" max="2" width="20.42578125" customWidth="1"/>
    <col min="3" max="3" width="34.85546875" customWidth="1"/>
  </cols>
  <sheetData>
    <row r="1" spans="1:6" ht="16.5" thickBot="1" x14ac:dyDescent="0.25">
      <c r="A1" s="105" t="s">
        <v>113</v>
      </c>
      <c r="B1" s="105"/>
      <c r="C1" s="105"/>
      <c r="D1" s="70"/>
      <c r="E1" s="70"/>
      <c r="F1" s="70"/>
    </row>
    <row r="2" spans="1:6" ht="27.95" customHeight="1" thickBot="1" x14ac:dyDescent="0.25">
      <c r="A2" s="107" t="s">
        <v>115</v>
      </c>
      <c r="B2" s="107"/>
      <c r="C2" s="107"/>
    </row>
    <row r="3" spans="1:6" ht="84" customHeight="1" thickBot="1" x14ac:dyDescent="0.25">
      <c r="A3" s="108" t="s">
        <v>114</v>
      </c>
      <c r="B3" s="108"/>
      <c r="C3" s="108"/>
    </row>
    <row r="4" spans="1:6" ht="14.1" customHeight="1" thickBot="1" x14ac:dyDescent="0.25">
      <c r="A4" s="106" t="s">
        <v>116</v>
      </c>
      <c r="B4" s="106"/>
      <c r="C4" s="106"/>
    </row>
    <row r="5" spans="1:6" ht="13.5" thickBot="1" x14ac:dyDescent="0.25">
      <c r="A5" s="104" t="s">
        <v>79</v>
      </c>
      <c r="B5" s="81" t="s">
        <v>80</v>
      </c>
      <c r="C5" s="104" t="s">
        <v>81</v>
      </c>
    </row>
    <row r="6" spans="1:6" ht="13.5" thickBot="1" x14ac:dyDescent="0.25">
      <c r="A6" s="104"/>
      <c r="B6" s="81" t="s">
        <v>82</v>
      </c>
      <c r="C6" s="104"/>
    </row>
    <row r="7" spans="1:6" ht="13.5" thickBot="1" x14ac:dyDescent="0.25">
      <c r="A7" s="82" t="s">
        <v>64</v>
      </c>
      <c r="B7" s="83">
        <f>'COSTOS DE PERSONAL'!B11</f>
        <v>1</v>
      </c>
      <c r="C7" s="84">
        <f>'COSTOS DE PERSONAL'!E11</f>
        <v>0.2</v>
      </c>
    </row>
    <row r="8" spans="1:6" ht="32.25" customHeight="1" thickBot="1" x14ac:dyDescent="0.25">
      <c r="A8" s="82" t="s">
        <v>65</v>
      </c>
      <c r="B8" s="83">
        <f>'COSTOS DE PERSONAL'!B12</f>
        <v>1</v>
      </c>
      <c r="C8" s="84">
        <f>'COSTOS DE PERSONAL'!E12</f>
        <v>1</v>
      </c>
    </row>
    <row r="9" spans="1:6" ht="13.5" thickBot="1" x14ac:dyDescent="0.25">
      <c r="A9" s="82" t="s">
        <v>66</v>
      </c>
      <c r="B9" s="83">
        <f>'COSTOS DE PERSONAL'!B13</f>
        <v>0</v>
      </c>
      <c r="C9" s="84">
        <f>'COSTOS DE PERSONAL'!E13</f>
        <v>0</v>
      </c>
    </row>
    <row r="10" spans="1:6" ht="13.5" thickBot="1" x14ac:dyDescent="0.25">
      <c r="A10" s="82" t="s">
        <v>67</v>
      </c>
      <c r="B10" s="83">
        <f>'COSTOS DE PERSONAL'!B14</f>
        <v>0</v>
      </c>
      <c r="C10" s="84">
        <f>'COSTOS DE PERSONAL'!E14</f>
        <v>0</v>
      </c>
    </row>
    <row r="11" spans="1:6" ht="13.5" thickBot="1" x14ac:dyDescent="0.25">
      <c r="A11" s="82" t="s">
        <v>68</v>
      </c>
      <c r="B11" s="83">
        <f>'COSTOS DE PERSONAL'!B15</f>
        <v>1</v>
      </c>
      <c r="C11" s="84">
        <f>'COSTOS DE PERSONAL'!E15</f>
        <v>1</v>
      </c>
    </row>
    <row r="12" spans="1:6" ht="13.5" thickBot="1" x14ac:dyDescent="0.25">
      <c r="A12" s="82" t="s">
        <v>69</v>
      </c>
      <c r="B12" s="83">
        <f>'COSTOS DE PERSONAL'!B16</f>
        <v>1</v>
      </c>
      <c r="C12" s="84">
        <f>'COSTOS DE PERSONAL'!E16</f>
        <v>1</v>
      </c>
    </row>
    <row r="13" spans="1:6" ht="13.5" thickBot="1" x14ac:dyDescent="0.25">
      <c r="A13" s="82" t="s">
        <v>70</v>
      </c>
      <c r="B13" s="83">
        <f>'COSTOS DE PERSONAL'!B17</f>
        <v>0</v>
      </c>
      <c r="C13" s="84">
        <f>'COSTOS DE PERSONAL'!E17</f>
        <v>0</v>
      </c>
    </row>
    <row r="14" spans="1:6" ht="13.5" thickBot="1" x14ac:dyDescent="0.25"/>
    <row r="15" spans="1:6" ht="13.5" thickBot="1" x14ac:dyDescent="0.25">
      <c r="A15" s="106" t="s">
        <v>83</v>
      </c>
      <c r="B15" s="106"/>
      <c r="C15" s="106"/>
    </row>
    <row r="16" spans="1:6" ht="13.5" thickBot="1" x14ac:dyDescent="0.25">
      <c r="A16" s="104" t="s">
        <v>79</v>
      </c>
      <c r="B16" s="81" t="s">
        <v>80</v>
      </c>
      <c r="C16" s="104" t="s">
        <v>81</v>
      </c>
    </row>
    <row r="17" spans="1:3" ht="13.5" thickBot="1" x14ac:dyDescent="0.25">
      <c r="A17" s="104"/>
      <c r="B17" s="81" t="s">
        <v>82</v>
      </c>
      <c r="C17" s="104"/>
    </row>
    <row r="18" spans="1:3" ht="13.5" thickBot="1" x14ac:dyDescent="0.25">
      <c r="A18" s="82" t="s">
        <v>64</v>
      </c>
      <c r="B18" s="83">
        <f>'COSTOS DE PERSONAL'!B27</f>
        <v>1</v>
      </c>
      <c r="C18" s="84">
        <f>'COSTOS DE PERSONAL'!E27</f>
        <v>0.2</v>
      </c>
    </row>
    <row r="19" spans="1:3" ht="26.25" thickBot="1" x14ac:dyDescent="0.25">
      <c r="A19" s="82" t="s">
        <v>65</v>
      </c>
      <c r="B19" s="83">
        <f>'COSTOS DE PERSONAL'!B28</f>
        <v>1</v>
      </c>
      <c r="C19" s="84">
        <f>'COSTOS DE PERSONAL'!E28</f>
        <v>1</v>
      </c>
    </row>
    <row r="20" spans="1:3" ht="13.5" thickBot="1" x14ac:dyDescent="0.25">
      <c r="A20" s="82" t="s">
        <v>66</v>
      </c>
      <c r="B20" s="83">
        <f>'COSTOS DE PERSONAL'!B29</f>
        <v>1</v>
      </c>
      <c r="C20" s="84">
        <f>'COSTOS DE PERSONAL'!E29</f>
        <v>0.2</v>
      </c>
    </row>
    <row r="21" spans="1:3" ht="13.5" thickBot="1" x14ac:dyDescent="0.25">
      <c r="A21" s="82" t="s">
        <v>67</v>
      </c>
      <c r="B21" s="83">
        <f>'COSTOS DE PERSONAL'!B30</f>
        <v>1</v>
      </c>
      <c r="C21" s="84">
        <f>'COSTOS DE PERSONAL'!E30</f>
        <v>0.2</v>
      </c>
    </row>
    <row r="22" spans="1:3" ht="13.5" thickBot="1" x14ac:dyDescent="0.25">
      <c r="A22" s="82" t="s">
        <v>68</v>
      </c>
      <c r="B22" s="83">
        <f>'COSTOS DE PERSONAL'!B31</f>
        <v>1</v>
      </c>
      <c r="C22" s="84">
        <f>'COSTOS DE PERSONAL'!E31</f>
        <v>0.3</v>
      </c>
    </row>
    <row r="23" spans="1:3" ht="13.5" thickBot="1" x14ac:dyDescent="0.25">
      <c r="A23" s="82" t="s">
        <v>69</v>
      </c>
      <c r="B23" s="83">
        <f>'COSTOS DE PERSONAL'!B32</f>
        <v>1</v>
      </c>
      <c r="C23" s="84">
        <f>'COSTOS DE PERSONAL'!E32</f>
        <v>1</v>
      </c>
    </row>
    <row r="24" spans="1:3" ht="13.5" thickBot="1" x14ac:dyDescent="0.25">
      <c r="A24" s="82" t="s">
        <v>70</v>
      </c>
      <c r="B24" s="83">
        <f>'COSTOS DE PERSONAL'!B33</f>
        <v>1</v>
      </c>
      <c r="C24" s="84">
        <f>'COSTOS DE PERSONAL'!E33</f>
        <v>1</v>
      </c>
    </row>
    <row r="26" spans="1:3" ht="13.5" thickBot="1" x14ac:dyDescent="0.25"/>
    <row r="27" spans="1:3" ht="13.5" thickBot="1" x14ac:dyDescent="0.25">
      <c r="A27" s="106" t="s">
        <v>84</v>
      </c>
      <c r="B27" s="106"/>
      <c r="C27" s="106"/>
    </row>
    <row r="28" spans="1:3" ht="13.5" thickBot="1" x14ac:dyDescent="0.25">
      <c r="A28" s="104" t="s">
        <v>79</v>
      </c>
      <c r="B28" s="81" t="s">
        <v>80</v>
      </c>
      <c r="C28" s="104" t="s">
        <v>81</v>
      </c>
    </row>
    <row r="29" spans="1:3" ht="13.5" thickBot="1" x14ac:dyDescent="0.25">
      <c r="A29" s="104"/>
      <c r="B29" s="81" t="s">
        <v>82</v>
      </c>
      <c r="C29" s="104"/>
    </row>
    <row r="30" spans="1:3" ht="13.5" thickBot="1" x14ac:dyDescent="0.25">
      <c r="A30" s="82" t="s">
        <v>64</v>
      </c>
      <c r="B30" s="83">
        <f>'COSTOS DE PERSONAL'!B43</f>
        <v>1</v>
      </c>
      <c r="C30" s="84">
        <f>'COSTOS DE PERSONAL'!E43</f>
        <v>0.2</v>
      </c>
    </row>
    <row r="31" spans="1:3" ht="26.25" thickBot="1" x14ac:dyDescent="0.25">
      <c r="A31" s="82" t="s">
        <v>65</v>
      </c>
      <c r="B31" s="83">
        <f>'COSTOS DE PERSONAL'!B44</f>
        <v>1</v>
      </c>
      <c r="C31" s="84">
        <f>'COSTOS DE PERSONAL'!E44</f>
        <v>0.5</v>
      </c>
    </row>
    <row r="32" spans="1:3" ht="13.5" thickBot="1" x14ac:dyDescent="0.25">
      <c r="A32" s="82" t="s">
        <v>66</v>
      </c>
      <c r="B32" s="83">
        <f>'COSTOS DE PERSONAL'!B45</f>
        <v>0</v>
      </c>
      <c r="C32" s="84">
        <f>'COSTOS DE PERSONAL'!E45</f>
        <v>0</v>
      </c>
    </row>
    <row r="33" spans="1:3" ht="13.5" thickBot="1" x14ac:dyDescent="0.25">
      <c r="A33" s="82" t="s">
        <v>67</v>
      </c>
      <c r="B33" s="83">
        <f>'COSTOS DE PERSONAL'!B46</f>
        <v>0</v>
      </c>
      <c r="C33" s="84">
        <f>'COSTOS DE PERSONAL'!E46</f>
        <v>0</v>
      </c>
    </row>
    <row r="34" spans="1:3" ht="13.5" thickBot="1" x14ac:dyDescent="0.25">
      <c r="A34" s="82" t="s">
        <v>68</v>
      </c>
      <c r="B34" s="83">
        <f>'COSTOS DE PERSONAL'!B47</f>
        <v>0</v>
      </c>
      <c r="C34" s="84">
        <f>'COSTOS DE PERSONAL'!E47</f>
        <v>0</v>
      </c>
    </row>
    <row r="35" spans="1:3" ht="13.5" thickBot="1" x14ac:dyDescent="0.25">
      <c r="A35" s="82" t="s">
        <v>69</v>
      </c>
      <c r="B35" s="83">
        <f>'COSTOS DE PERSONAL'!B48</f>
        <v>0</v>
      </c>
      <c r="C35" s="84">
        <f>'COSTOS DE PERSONAL'!E48</f>
        <v>0</v>
      </c>
    </row>
    <row r="36" spans="1:3" ht="13.5" thickBot="1" x14ac:dyDescent="0.25">
      <c r="A36" s="82" t="s">
        <v>70</v>
      </c>
      <c r="B36" s="83">
        <f>'COSTOS DE PERSONAL'!B49</f>
        <v>0</v>
      </c>
      <c r="C36" s="84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zoomScale="139" zoomScaleNormal="98" zoomScalePageLayoutView="98" workbookViewId="0">
      <selection activeCell="F33" sqref="F33"/>
    </sheetView>
  </sheetViews>
  <sheetFormatPr baseColWidth="10" defaultColWidth="10.85546875" defaultRowHeight="12.75" x14ac:dyDescent="0.2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 x14ac:dyDescent="0.25">
      <c r="A1" s="109" t="s">
        <v>113</v>
      </c>
      <c r="B1" s="110"/>
      <c r="C1" s="110"/>
      <c r="D1" s="110"/>
      <c r="E1" s="111"/>
      <c r="F1" s="70"/>
    </row>
    <row r="2" spans="1:6" ht="15.95" customHeight="1" thickBot="1" x14ac:dyDescent="0.25">
      <c r="A2" s="109" t="s">
        <v>115</v>
      </c>
      <c r="B2" s="110"/>
      <c r="C2" s="110"/>
      <c r="D2" s="110"/>
      <c r="E2" s="111"/>
      <c r="F2" s="70"/>
    </row>
    <row r="3" spans="1:6" ht="86.1" customHeight="1" thickBot="1" x14ac:dyDescent="0.25">
      <c r="A3" s="93" t="s">
        <v>114</v>
      </c>
      <c r="B3" s="94"/>
      <c r="C3" s="94"/>
      <c r="D3" s="94"/>
      <c r="E3" s="95"/>
    </row>
    <row r="4" spans="1:6" ht="22.5" customHeight="1" thickBot="1" x14ac:dyDescent="0.25">
      <c r="A4" s="93" t="s">
        <v>119</v>
      </c>
      <c r="B4" s="94"/>
      <c r="C4" s="94"/>
      <c r="D4" s="94"/>
      <c r="E4" s="95"/>
    </row>
    <row r="5" spans="1:6" ht="22.5" x14ac:dyDescent="0.2">
      <c r="A5" s="86" t="s">
        <v>85</v>
      </c>
      <c r="B5" s="86" t="s">
        <v>86</v>
      </c>
      <c r="C5" s="86" t="s">
        <v>87</v>
      </c>
      <c r="D5" s="87" t="s">
        <v>63</v>
      </c>
      <c r="E5" s="86" t="s">
        <v>88</v>
      </c>
    </row>
    <row r="6" spans="1:6" ht="11.25" x14ac:dyDescent="0.2">
      <c r="A6" s="61" t="s">
        <v>89</v>
      </c>
      <c r="B6" s="63"/>
      <c r="C6" s="77">
        <f>'COSTOS DE PERSONAL'!D9</f>
        <v>2</v>
      </c>
      <c r="D6" s="78"/>
      <c r="E6" s="51" t="s">
        <v>90</v>
      </c>
    </row>
    <row r="7" spans="1:6" ht="11.25" x14ac:dyDescent="0.2">
      <c r="A7" s="61" t="s">
        <v>91</v>
      </c>
      <c r="B7" s="63"/>
      <c r="C7" s="77">
        <f>C6</f>
        <v>2</v>
      </c>
      <c r="D7" s="78"/>
      <c r="E7" s="51" t="s">
        <v>90</v>
      </c>
    </row>
    <row r="8" spans="1:6" ht="11.25" x14ac:dyDescent="0.2">
      <c r="A8" s="61" t="s">
        <v>92</v>
      </c>
      <c r="B8" s="63"/>
      <c r="C8" s="77">
        <f>C6</f>
        <v>2</v>
      </c>
      <c r="D8" s="78"/>
      <c r="E8" s="51" t="s">
        <v>90</v>
      </c>
    </row>
    <row r="9" spans="1:6" ht="11.25" x14ac:dyDescent="0.2">
      <c r="A9" s="61" t="s">
        <v>93</v>
      </c>
      <c r="B9" s="63"/>
      <c r="C9" s="77">
        <f>C6</f>
        <v>2</v>
      </c>
      <c r="D9" s="78"/>
      <c r="E9" s="51" t="s">
        <v>90</v>
      </c>
    </row>
    <row r="10" spans="1:6" ht="11.25" x14ac:dyDescent="0.2">
      <c r="A10" s="61" t="s">
        <v>94</v>
      </c>
      <c r="B10" s="63"/>
      <c r="C10" s="77">
        <f>C6</f>
        <v>2</v>
      </c>
      <c r="D10" s="78"/>
      <c r="E10" s="51" t="s">
        <v>90</v>
      </c>
    </row>
    <row r="11" spans="1:6" ht="11.25" x14ac:dyDescent="0.2">
      <c r="A11" s="61" t="s">
        <v>95</v>
      </c>
      <c r="B11" s="69"/>
      <c r="C11" s="77">
        <f>C6</f>
        <v>2</v>
      </c>
      <c r="D11" s="78"/>
      <c r="E11" s="51" t="s">
        <v>90</v>
      </c>
    </row>
    <row r="12" spans="1:6" ht="11.25" x14ac:dyDescent="0.2">
      <c r="A12" s="112" t="s">
        <v>96</v>
      </c>
      <c r="B12" s="112"/>
      <c r="C12" s="112"/>
      <c r="D12" s="62"/>
    </row>
    <row r="14" spans="1:6" ht="12" thickBot="1" x14ac:dyDescent="0.25">
      <c r="A14" s="79" t="s">
        <v>72</v>
      </c>
      <c r="B14" s="34"/>
    </row>
    <row r="15" spans="1:6" ht="33.75" customHeight="1" thickBot="1" x14ac:dyDescent="0.25">
      <c r="A15" s="93" t="s">
        <v>97</v>
      </c>
      <c r="B15" s="94"/>
      <c r="C15" s="94"/>
      <c r="D15" s="94"/>
      <c r="E15" s="95"/>
    </row>
    <row r="16" spans="1:6" ht="60" customHeight="1" x14ac:dyDescent="0.2">
      <c r="A16" s="86" t="s">
        <v>85</v>
      </c>
      <c r="B16" s="86" t="s">
        <v>86</v>
      </c>
      <c r="C16" s="86" t="s">
        <v>87</v>
      </c>
      <c r="D16" s="87" t="s">
        <v>63</v>
      </c>
      <c r="E16" s="86" t="s">
        <v>88</v>
      </c>
    </row>
    <row r="17" spans="1:5" ht="11.25" x14ac:dyDescent="0.2">
      <c r="A17" s="61" t="s">
        <v>89</v>
      </c>
      <c r="B17" s="63"/>
      <c r="C17" s="77">
        <f>'COSTOS DE PERSONAL'!D25</f>
        <v>4</v>
      </c>
      <c r="D17" s="78"/>
      <c r="E17" s="51" t="s">
        <v>90</v>
      </c>
    </row>
    <row r="18" spans="1:5" ht="11.25" x14ac:dyDescent="0.2">
      <c r="A18" s="61" t="s">
        <v>91</v>
      </c>
      <c r="B18" s="63"/>
      <c r="C18" s="77">
        <f>C17</f>
        <v>4</v>
      </c>
      <c r="D18" s="78"/>
      <c r="E18" s="51" t="s">
        <v>90</v>
      </c>
    </row>
    <row r="19" spans="1:5" ht="11.25" x14ac:dyDescent="0.2">
      <c r="A19" s="61" t="s">
        <v>92</v>
      </c>
      <c r="B19" s="63"/>
      <c r="C19" s="77">
        <f>C18</f>
        <v>4</v>
      </c>
      <c r="D19" s="78"/>
      <c r="E19" s="51" t="s">
        <v>90</v>
      </c>
    </row>
    <row r="20" spans="1:5" ht="11.25" x14ac:dyDescent="0.2">
      <c r="A20" s="61" t="s">
        <v>93</v>
      </c>
      <c r="B20" s="63"/>
      <c r="C20" s="77">
        <f>C19</f>
        <v>4</v>
      </c>
      <c r="D20" s="78"/>
      <c r="E20" s="51" t="s">
        <v>90</v>
      </c>
    </row>
    <row r="21" spans="1:5" ht="11.25" x14ac:dyDescent="0.2">
      <c r="A21" s="61" t="s">
        <v>94</v>
      </c>
      <c r="B21" s="63"/>
      <c r="C21" s="77">
        <f>C20</f>
        <v>4</v>
      </c>
      <c r="D21" s="78"/>
      <c r="E21" s="51" t="s">
        <v>90</v>
      </c>
    </row>
    <row r="22" spans="1:5" ht="11.25" x14ac:dyDescent="0.2">
      <c r="A22" s="61" t="s">
        <v>95</v>
      </c>
      <c r="B22" s="69"/>
      <c r="C22" s="77">
        <f>C21</f>
        <v>4</v>
      </c>
      <c r="D22" s="78"/>
      <c r="E22" s="51" t="s">
        <v>90</v>
      </c>
    </row>
    <row r="23" spans="1:5" ht="11.25" x14ac:dyDescent="0.2">
      <c r="A23" s="112" t="s">
        <v>96</v>
      </c>
      <c r="B23" s="112"/>
      <c r="C23" s="112"/>
      <c r="D23" s="62"/>
    </row>
    <row r="24" spans="1:5" ht="11.25" x14ac:dyDescent="0.2">
      <c r="A24" s="53"/>
      <c r="B24" s="34"/>
    </row>
    <row r="25" spans="1:5" ht="11.25" x14ac:dyDescent="0.2">
      <c r="A25" s="53"/>
      <c r="B25" s="34"/>
    </row>
    <row r="26" spans="1:5" ht="13.5" thickBot="1" x14ac:dyDescent="0.25"/>
    <row r="27" spans="1:5" ht="33.75" customHeight="1" thickBot="1" x14ac:dyDescent="0.25">
      <c r="A27" s="93" t="s">
        <v>98</v>
      </c>
      <c r="B27" s="94"/>
      <c r="C27" s="94"/>
      <c r="D27" s="94"/>
      <c r="E27" s="95"/>
    </row>
    <row r="28" spans="1:5" ht="60" customHeight="1" x14ac:dyDescent="0.2">
      <c r="A28" s="86" t="s">
        <v>85</v>
      </c>
      <c r="B28" s="86" t="s">
        <v>86</v>
      </c>
      <c r="C28" s="86" t="s">
        <v>87</v>
      </c>
      <c r="D28" s="87" t="s">
        <v>63</v>
      </c>
      <c r="E28" s="86" t="s">
        <v>88</v>
      </c>
    </row>
    <row r="29" spans="1:5" ht="11.25" x14ac:dyDescent="0.2">
      <c r="A29" s="61" t="s">
        <v>89</v>
      </c>
      <c r="B29" s="63"/>
      <c r="C29" s="77">
        <f>'COSTOS DE PERSONAL'!D41</f>
        <v>2</v>
      </c>
      <c r="D29" s="78"/>
      <c r="E29" s="51" t="s">
        <v>90</v>
      </c>
    </row>
    <row r="30" spans="1:5" ht="11.25" x14ac:dyDescent="0.2">
      <c r="A30" s="61" t="s">
        <v>91</v>
      </c>
      <c r="B30" s="63"/>
      <c r="C30" s="77">
        <f>C29</f>
        <v>2</v>
      </c>
      <c r="D30" s="78"/>
      <c r="E30" s="51" t="s">
        <v>90</v>
      </c>
    </row>
    <row r="31" spans="1:5" ht="11.25" x14ac:dyDescent="0.2">
      <c r="A31" s="61" t="s">
        <v>92</v>
      </c>
      <c r="B31" s="63"/>
      <c r="C31" s="77">
        <f>C30</f>
        <v>2</v>
      </c>
      <c r="D31" s="78"/>
      <c r="E31" s="51" t="s">
        <v>90</v>
      </c>
    </row>
    <row r="32" spans="1:5" ht="11.25" x14ac:dyDescent="0.2">
      <c r="A32" s="61" t="s">
        <v>93</v>
      </c>
      <c r="B32" s="63"/>
      <c r="C32" s="77">
        <f>C31</f>
        <v>2</v>
      </c>
      <c r="D32" s="78"/>
      <c r="E32" s="51" t="s">
        <v>90</v>
      </c>
    </row>
    <row r="33" spans="1:5" ht="11.25" x14ac:dyDescent="0.2">
      <c r="A33" s="61" t="s">
        <v>94</v>
      </c>
      <c r="B33" s="63"/>
      <c r="C33" s="77">
        <f>C32</f>
        <v>2</v>
      </c>
      <c r="D33" s="78"/>
      <c r="E33" s="51" t="s">
        <v>90</v>
      </c>
    </row>
    <row r="34" spans="1:5" ht="11.25" x14ac:dyDescent="0.2">
      <c r="A34" s="61" t="s">
        <v>95</v>
      </c>
      <c r="B34" s="69"/>
      <c r="C34" s="77">
        <f>C33</f>
        <v>2</v>
      </c>
      <c r="D34" s="78"/>
      <c r="E34" s="51" t="s">
        <v>90</v>
      </c>
    </row>
    <row r="35" spans="1:5" ht="11.25" x14ac:dyDescent="0.2">
      <c r="A35" s="112" t="s">
        <v>96</v>
      </c>
      <c r="B35" s="112"/>
      <c r="C35" s="112"/>
      <c r="D35" s="6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1"/>
  <sheetViews>
    <sheetView showGridLines="0" topLeftCell="A3" zoomScale="160" zoomScaleNormal="160" zoomScalePageLayoutView="160" workbookViewId="0">
      <selection activeCell="A4" sqref="A4"/>
    </sheetView>
  </sheetViews>
  <sheetFormatPr baseColWidth="10" defaultColWidth="10.85546875" defaultRowHeight="11.25" x14ac:dyDescent="0.2"/>
  <cols>
    <col min="1" max="1" width="55.42578125" style="37" customWidth="1"/>
    <col min="2" max="2" width="10.85546875" style="37"/>
    <col min="3" max="3" width="17.42578125" style="37" customWidth="1"/>
    <col min="4" max="16384" width="10.85546875" style="37"/>
  </cols>
  <sheetData>
    <row r="1" spans="1:3" ht="15.75" x14ac:dyDescent="0.2">
      <c r="A1" s="100" t="s">
        <v>113</v>
      </c>
      <c r="B1" s="100"/>
      <c r="C1" s="100"/>
    </row>
    <row r="2" spans="1:3" ht="36.75" customHeight="1" thickBot="1" x14ac:dyDescent="0.25">
      <c r="A2" s="100" t="s">
        <v>115</v>
      </c>
      <c r="B2" s="100"/>
      <c r="C2" s="100"/>
    </row>
    <row r="3" spans="1:3" ht="83.1" customHeight="1" thickBot="1" x14ac:dyDescent="0.25">
      <c r="A3" s="93" t="s">
        <v>114</v>
      </c>
      <c r="B3" s="94"/>
      <c r="C3" s="95"/>
    </row>
    <row r="4" spans="1:3" x14ac:dyDescent="0.2">
      <c r="A4" s="45"/>
      <c r="C4" s="46"/>
    </row>
    <row r="5" spans="1:3" ht="23.25" thickBot="1" x14ac:dyDescent="0.25">
      <c r="A5" s="39" t="s">
        <v>85</v>
      </c>
      <c r="B5" s="41" t="s">
        <v>99</v>
      </c>
      <c r="C5" s="47" t="s">
        <v>100</v>
      </c>
    </row>
    <row r="6" spans="1:3" ht="12.75" customHeight="1" x14ac:dyDescent="0.2">
      <c r="A6" s="38" t="s">
        <v>120</v>
      </c>
      <c r="B6" s="42"/>
      <c r="C6" s="71"/>
    </row>
    <row r="7" spans="1:3" x14ac:dyDescent="0.2">
      <c r="A7" s="38" t="s">
        <v>101</v>
      </c>
      <c r="B7" s="42"/>
      <c r="C7" s="71"/>
    </row>
    <row r="8" spans="1:3" x14ac:dyDescent="0.2">
      <c r="A8" s="38" t="s">
        <v>102</v>
      </c>
      <c r="B8" s="42"/>
      <c r="C8" s="71"/>
    </row>
    <row r="9" spans="1:3" x14ac:dyDescent="0.2">
      <c r="A9" s="38" t="s">
        <v>121</v>
      </c>
      <c r="B9" s="50"/>
      <c r="C9" s="71"/>
    </row>
    <row r="10" spans="1:3" x14ac:dyDescent="0.2">
      <c r="A10" s="38" t="s">
        <v>103</v>
      </c>
      <c r="B10" s="50"/>
      <c r="C10" s="71"/>
    </row>
    <row r="11" spans="1:3" x14ac:dyDescent="0.2">
      <c r="A11" s="38" t="s">
        <v>104</v>
      </c>
      <c r="B11" s="50"/>
      <c r="C11" s="71"/>
    </row>
    <row r="12" spans="1:3" x14ac:dyDescent="0.2">
      <c r="A12" s="38" t="s">
        <v>105</v>
      </c>
      <c r="B12" s="44"/>
      <c r="C12" s="71"/>
    </row>
    <row r="13" spans="1:3" x14ac:dyDescent="0.2">
      <c r="A13" s="38" t="s">
        <v>106</v>
      </c>
      <c r="B13" s="74"/>
      <c r="C13" s="71"/>
    </row>
    <row r="14" spans="1:3" x14ac:dyDescent="0.2">
      <c r="A14" s="38" t="s">
        <v>107</v>
      </c>
      <c r="B14" s="74"/>
      <c r="C14" s="71"/>
    </row>
    <row r="15" spans="1:3" x14ac:dyDescent="0.2">
      <c r="A15" s="38" t="s">
        <v>108</v>
      </c>
      <c r="B15" s="74"/>
      <c r="C15" s="71"/>
    </row>
    <row r="16" spans="1:3" ht="12" thickBot="1" x14ac:dyDescent="0.25">
      <c r="A16" s="38" t="s">
        <v>109</v>
      </c>
      <c r="B16" s="42"/>
      <c r="C16" s="71"/>
    </row>
    <row r="17" spans="1:3" ht="12" thickBot="1" x14ac:dyDescent="0.25">
      <c r="A17" s="38" t="s">
        <v>110</v>
      </c>
      <c r="B17" s="49">
        <v>0.19</v>
      </c>
      <c r="C17" s="72"/>
    </row>
    <row r="18" spans="1:3" ht="12" customHeight="1" thickBot="1" x14ac:dyDescent="0.25">
      <c r="A18" s="40" t="s">
        <v>111</v>
      </c>
      <c r="B18" s="43"/>
      <c r="C18" s="73"/>
    </row>
    <row r="19" spans="1:3" ht="12" thickBot="1" x14ac:dyDescent="0.25">
      <c r="A19" s="113"/>
      <c r="B19" s="114"/>
      <c r="C19" s="115"/>
    </row>
    <row r="21" spans="1:3" x14ac:dyDescent="0.2">
      <c r="A21" s="76" t="s">
        <v>112</v>
      </c>
    </row>
  </sheetData>
  <mergeCells count="4">
    <mergeCell ref="A19:C19"/>
    <mergeCell ref="A1:C1"/>
    <mergeCell ref="A2:C2"/>
    <mergeCell ref="A3:C3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2AC1A0CAA71244BE1C830520B3580B" ma:contentTypeVersion="18" ma:contentTypeDescription="Crear nuevo documento." ma:contentTypeScope="" ma:versionID="2a9e24916e5daa8ed1783f51fe80ff5d">
  <xsd:schema xmlns:xsd="http://www.w3.org/2001/XMLSchema" xmlns:xs="http://www.w3.org/2001/XMLSchema" xmlns:p="http://schemas.microsoft.com/office/2006/metadata/properties" xmlns:ns2="ccaf9895-93ab-4536-b1cb-77a268359520" xmlns:ns3="189b51a7-d269-4f29-b142-79e8ee84f3f3" targetNamespace="http://schemas.microsoft.com/office/2006/metadata/properties" ma:root="true" ma:fieldsID="e3aac660b2e481e30fe07a9e38d91905" ns2:_="" ns3:_="">
    <xsd:import namespace="ccaf9895-93ab-4536-b1cb-77a268359520"/>
    <xsd:import namespace="189b51a7-d269-4f29-b142-79e8ee84f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f9895-93ab-4536-b1cb-77a2683595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c2231ce5-edc9-4cf3-bcdc-afedc95eb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51a7-d269-4f29-b142-79e8ee84f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c517a5c-2787-4b84-b078-20a6da190105}" ma:internalName="TaxCatchAll" ma:showField="CatchAllData" ma:web="189b51a7-d269-4f29-b142-79e8ee84f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af9895-93ab-4536-b1cb-77a268359520">
      <Terms xmlns="http://schemas.microsoft.com/office/infopath/2007/PartnerControls"/>
    </lcf76f155ced4ddcb4097134ff3c332f>
    <TaxCatchAll xmlns="189b51a7-d269-4f29-b142-79e8ee84f3f3" xsi:nil="true"/>
  </documentManagement>
</p:properties>
</file>

<file path=customXml/itemProps1.xml><?xml version="1.0" encoding="utf-8"?>
<ds:datastoreItem xmlns:ds="http://schemas.openxmlformats.org/officeDocument/2006/customXml" ds:itemID="{E998D5ED-E134-4948-951C-A416F2D25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f9895-93ab-4536-b1cb-77a268359520"/>
    <ds:schemaRef ds:uri="189b51a7-d269-4f29-b142-79e8ee84f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03C31-0302-4E1B-B080-2F8B268A9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4B51A-EC66-454C-A6BE-8816F4279625}">
  <ds:schemaRefs>
    <ds:schemaRef ds:uri="http://schemas.microsoft.com/office/2006/metadata/properties"/>
    <ds:schemaRef ds:uri="http://schemas.microsoft.com/office/infopath/2007/PartnerControls"/>
    <ds:schemaRef ds:uri="ccaf9895-93ab-4536-b1cb-77a268359520"/>
    <ds:schemaRef ds:uri="189b51a7-d269-4f29-b142-79e8ee84f3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Personal</vt:lpstr>
      <vt:lpstr>COSTOS DE PERSONAL</vt:lpstr>
      <vt:lpstr>PERSONAL-DEDICACION</vt:lpstr>
      <vt:lpstr>COSTOS DIRECTOS</vt:lpstr>
      <vt:lpstr>PRESUPUESTO INTERVENTORIA</vt:lpstr>
    </vt:vector>
  </TitlesOfParts>
  <Manager/>
  <Company>Archipielago's Power &amp; Light Co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HP</cp:lastModifiedBy>
  <cp:revision/>
  <dcterms:created xsi:type="dcterms:W3CDTF">2006-09-19T02:36:28Z</dcterms:created>
  <dcterms:modified xsi:type="dcterms:W3CDTF">2023-02-14T23:26:23Z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0x0101001D2AC1A0CAA71244BE1C830520B3580B</vt:lpwstr>
  </property>
  <property fmtid="{D5CDD505-2E9C-101B-9397-08002B2CF9AE}" pid="3" name="MediaServiceImageTags">
    <vt:lpwstr/>
  </property>
</Properties>
</file>