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\Desktop\ESTRUCTURACIÓN VIAS 2021\Obra\Flor Amarillo\Entregables Flor Amarillo\2. Presupuesto y Ofrecimiento Económico. Flor Amarillo\"/>
    </mc:Choice>
  </mc:AlternateContent>
  <xr:revisionPtr revIDLastSave="0" documentId="8_{7B04C81F-46AA-41A6-ADED-AED9976D25DC}" xr6:coauthVersionLast="47" xr6:coauthVersionMax="47" xr10:uidLastSave="{00000000-0000-0000-0000-000000000000}"/>
  <bookViews>
    <workbookView xWindow="-120" yWindow="-120" windowWidth="20730" windowHeight="11160" xr2:uid="{27890CBD-52F9-402D-8A5C-491E02A35118}"/>
  </bookViews>
  <sheets>
    <sheet name="Anexo No.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I37" i="1" l="1"/>
  <c r="I36" i="1"/>
  <c r="I38" i="1"/>
  <c r="I39" i="1" s="1"/>
  <c r="I40" i="1" l="1"/>
  <c r="I41" i="1" s="1"/>
  <c r="I42" i="1" s="1"/>
</calcChain>
</file>

<file path=xl/sharedStrings.xml><?xml version="1.0" encoding="utf-8"?>
<sst xmlns="http://schemas.openxmlformats.org/spreadsheetml/2006/main" count="128" uniqueCount="83">
  <si>
    <t>PROYECTO</t>
  </si>
  <si>
    <t>REV_02/06/21</t>
  </si>
  <si>
    <t>No.</t>
  </si>
  <si>
    <t>ÍTEM DE PAGO</t>
  </si>
  <si>
    <t>ESPECIFICACIONES</t>
  </si>
  <si>
    <t>Descripción</t>
  </si>
  <si>
    <t>Unidad</t>
  </si>
  <si>
    <t>Cantidad</t>
  </si>
  <si>
    <t>Valor Unitario</t>
  </si>
  <si>
    <t>Valor Total</t>
  </si>
  <si>
    <t>PARTICULAR</t>
  </si>
  <si>
    <t>I. PRELIMINARES</t>
  </si>
  <si>
    <t>m3</t>
  </si>
  <si>
    <t>SUBTOTAL OBRAS (SIN AIU)</t>
  </si>
  <si>
    <t>ADMINISTRACIÓN</t>
  </si>
  <si>
    <t>IMPREVISTOS</t>
  </si>
  <si>
    <t>UTILIDAD</t>
  </si>
  <si>
    <t>IVA/UTILIDAD</t>
  </si>
  <si>
    <t>SUBTOTAL AIU</t>
  </si>
  <si>
    <t>GRAN TOTAL DE LA VIA CON AIU E IVA</t>
  </si>
  <si>
    <t>NO MODIFICABLE</t>
  </si>
  <si>
    <t>PRESUPUESTO TOTAL</t>
  </si>
  <si>
    <t>MEJORAMIENTO DE LA VÍA FLOR AMARILLO – PUEBLO SUCIO, MUNICIPIO DE
TAME, DEPARTAMENTO DE ARAUCA</t>
  </si>
  <si>
    <t xml:space="preserve">EXCAVACION MECANICA MATERIAL COMUN ENTRE 0-2 M. DE PROFUNDIDAD </t>
  </si>
  <si>
    <t>II. MEJORAMIENTO DE VIA TERCIARIA</t>
  </si>
  <si>
    <t>RELLENO Y CONFORMACION-ADECUACION DE LA BANCA Y/O MEJORAMIENTO DE TERRAPLEN</t>
  </si>
  <si>
    <t xml:space="preserve">MATERIAL CRUDO TAMAÑO MAXIMO 4 PULG. INSTALADO </t>
  </si>
  <si>
    <t xml:space="preserve">SUB BASE GRANULAR </t>
  </si>
  <si>
    <t>BASE GRANULAR BG-1</t>
  </si>
  <si>
    <t>IMPRIMACION CON EMULSION ASFALTICA CRN-0OCRL-1</t>
  </si>
  <si>
    <t>MEZCLA ASFALTICA MDC-19 EN CALIENTE SUMINISTRO TRANSPORTE Y COLOCACION</t>
  </si>
  <si>
    <t>M3</t>
  </si>
  <si>
    <t>M2</t>
  </si>
  <si>
    <t>III. SEÑALIZACION Y SEGURIDAD</t>
  </si>
  <si>
    <t>DEMARCACION DE VIAS (LINEAS CENTRALES Y/O LATERALES)</t>
  </si>
  <si>
    <t>SEÑAL VERTICAL DE TRANSITO SP-SR- DE 75*75 CMS.</t>
  </si>
  <si>
    <t>DEMARCACION DE VIAS-CEBRAS-FLECHAS-PARES</t>
  </si>
  <si>
    <t>TACHAS REFLECTIVAS</t>
  </si>
  <si>
    <t>ML</t>
  </si>
  <si>
    <t>UND</t>
  </si>
  <si>
    <t>1.1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</si>
  <si>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</si>
  <si>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</si>
  <si>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</si>
  <si>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</si>
  <si>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</si>
  <si>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</si>
  <si>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</si>
  <si>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</si>
  <si>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</si>
  <si>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</si>
  <si>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IV. OBRAS DE DRENAJE</t>
  </si>
  <si>
    <t>4.1. CONSTRUCCIÓN DE 25 BOX CULVERT SENCILLOS 1.00 x 1.00 x 8.00</t>
  </si>
  <si>
    <t>CONCRETO 2000 PSI PARA SOLADO DE BOXCULVERT</t>
  </si>
  <si>
    <t>ACERO Fy : 60000 PSI.</t>
  </si>
  <si>
    <t>4.1.1</t>
  </si>
  <si>
    <t>4.1.2</t>
  </si>
  <si>
    <t>4.1.3</t>
  </si>
  <si>
    <t>4.1.4</t>
  </si>
  <si>
    <t>KG</t>
  </si>
  <si>
    <t>4.2. CONSTRUCCIÓN DE 1 BOX CULVERT SENCILLO 3.00 x 3.00 x 8.00</t>
  </si>
  <si>
    <t>4.2.1</t>
  </si>
  <si>
    <t>4.2.2</t>
  </si>
  <si>
    <t>4.2.3</t>
  </si>
  <si>
    <t>4.2.4</t>
  </si>
  <si>
    <t>V. OBRAS COMPLEMETARIAS</t>
  </si>
  <si>
    <t>5.1</t>
  </si>
  <si>
    <t>PROTECCION DE TALUDES CON TIERRA ORGANICA</t>
  </si>
  <si>
    <t>CARACTERIZACION VIAL SEGÚN RESOLUCIÓN 1860 DE 2013 Y 1067 DE 2015</t>
  </si>
  <si>
    <t xml:space="preserve">                                                                                  GRAN TOTAL DE LA VIA CON AIU (SIN IVA)</t>
  </si>
  <si>
    <t>CONCRETO 3000 PSI CON FORMALETA</t>
  </si>
  <si>
    <t xml:space="preserve">ANEXO - PRESUPUESTO ESTIMADO </t>
  </si>
  <si>
    <t>INVIAS - 22</t>
  </si>
  <si>
    <t>COMPENSACIÓN FORESTAL incluye Impuestos</t>
  </si>
  <si>
    <t>PERMISOS Y/O LICENCIAS AMBIENTALES incluye Impuestos</t>
  </si>
  <si>
    <t>PLAN DE MANEJO DE TRÁNSITO (PMT) incluye Impuestos</t>
  </si>
  <si>
    <t>IMPLEMENTACIÓN DE PLAN DE ADAPTACIÓN DE LA GÚIA AMBIENTAL (PAGA) incluye Impuestos</t>
  </si>
  <si>
    <t>NOTAS ACLARATORIAS</t>
  </si>
  <si>
    <t>1.</t>
  </si>
  <si>
    <t>2.</t>
  </si>
  <si>
    <t>No se realizarán reajustes a los precios ofertados por cambio de vigencia</t>
  </si>
  <si>
    <r>
      <t xml:space="preserve">Los valores denominados como </t>
    </r>
    <r>
      <rPr>
        <u/>
        <sz val="11"/>
        <color theme="1"/>
        <rFont val="Arial Narrow"/>
        <family val="2"/>
      </rPr>
      <t>"NO MODIFICABLE"</t>
    </r>
    <r>
      <rPr>
        <sz val="11"/>
        <color theme="1"/>
        <rFont val="Arial Narrow"/>
        <family val="2"/>
      </rPr>
      <t xml:space="preserve"> determiana el valor máximo a pagar por la actividad descrita, no obstante se hace claridad que el valor final a pagar correspondera a lo efectivamente soportado y no podra superar los mostos aca establecidos.</t>
    </r>
  </si>
  <si>
    <t>OFRECIMIENTO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</si>
</sst>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"/>
    <numFmt numFmtId="166" formatCode="0.0%"/>
    <numFmt numFmtId="167" formatCode="_-&quot;$&quot;\ * #,##0.00_-;\-&quot;$&quot;\ * #,##0.00_-;_-&quot;$&quot;\ 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u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43" fontId="3" fillId="0" borderId="5" xfId="1" applyFont="1" applyBorder="1" applyProtection="1">
      <protection locked="0"/>
    </xf>
    <xf numFmtId="0" fontId="13" fillId="2" borderId="18" xfId="3" applyFont="1" applyFill="1" applyBorder="1" applyAlignment="1" applyProtection="1">
      <alignment horizontal="center" vertical="center"/>
      <protection locked="0"/>
    </xf>
    <xf numFmtId="0" fontId="13" fillId="4" borderId="1" xfId="3" applyFont="1" applyFill="1" applyBorder="1" applyAlignment="1" applyProtection="1">
      <alignment vertical="center"/>
      <protection locked="0"/>
    </xf>
    <xf numFmtId="0" fontId="13" fillId="4" borderId="2" xfId="3" applyFont="1" applyFill="1" applyBorder="1" applyAlignment="1" applyProtection="1">
      <alignment vertical="center"/>
      <protection locked="0"/>
    </xf>
    <xf numFmtId="0" fontId="13" fillId="4" borderId="21" xfId="3" applyFont="1" applyFill="1" applyBorder="1" applyAlignment="1" applyProtection="1">
      <alignment vertical="center"/>
      <protection locked="0"/>
    </xf>
    <xf numFmtId="42" fontId="13" fillId="4" borderId="2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4" fillId="5" borderId="7" xfId="3" applyFont="1" applyFill="1" applyBorder="1" applyAlignment="1" applyProtection="1">
      <alignment horizontal="center" vertical="center"/>
      <protection locked="0"/>
    </xf>
    <xf numFmtId="0" fontId="14" fillId="0" borderId="7" xfId="3" applyFont="1" applyBorder="1" applyAlignment="1" applyProtection="1">
      <alignment horizontal="left" vertical="center" wrapText="1"/>
      <protection locked="0"/>
    </xf>
    <xf numFmtId="0" fontId="14" fillId="0" borderId="7" xfId="3" applyFont="1" applyBorder="1" applyAlignment="1" applyProtection="1">
      <alignment horizontal="center" vertical="center"/>
      <protection locked="0"/>
    </xf>
    <xf numFmtId="4" fontId="12" fillId="5" borderId="7" xfId="0" applyNumberFormat="1" applyFont="1" applyFill="1" applyBorder="1" applyAlignment="1" applyProtection="1">
      <alignment horizontal="center" vertical="center"/>
      <protection locked="0"/>
    </xf>
    <xf numFmtId="42" fontId="14" fillId="0" borderId="7" xfId="4" applyFont="1" applyFill="1" applyBorder="1" applyAlignment="1" applyProtection="1">
      <alignment horizontal="center" vertical="center"/>
      <protection locked="0"/>
    </xf>
    <xf numFmtId="42" fontId="12" fillId="10" borderId="32" xfId="0" applyNumberFormat="1" applyFont="1" applyFill="1" applyBorder="1" applyAlignment="1" applyProtection="1">
      <alignment vertical="center"/>
      <protection locked="0"/>
    </xf>
    <xf numFmtId="44" fontId="0" fillId="0" borderId="0" xfId="7" applyFont="1" applyProtection="1">
      <protection locked="0"/>
    </xf>
    <xf numFmtId="44" fontId="3" fillId="0" borderId="0" xfId="0" applyNumberFormat="1" applyFont="1" applyProtection="1">
      <protection locked="0"/>
    </xf>
    <xf numFmtId="0" fontId="13" fillId="4" borderId="6" xfId="3" applyFont="1" applyFill="1" applyBorder="1" applyAlignment="1" applyProtection="1">
      <alignment vertical="center"/>
      <protection locked="0"/>
    </xf>
    <xf numFmtId="0" fontId="13" fillId="4" borderId="24" xfId="3" applyFont="1" applyFill="1" applyBorder="1" applyAlignment="1" applyProtection="1">
      <alignment vertical="center"/>
      <protection locked="0"/>
    </xf>
    <xf numFmtId="0" fontId="13" fillId="4" borderId="13" xfId="3" applyFont="1" applyFill="1" applyBorder="1" applyAlignment="1" applyProtection="1">
      <alignment vertical="center"/>
      <protection locked="0"/>
    </xf>
    <xf numFmtId="42" fontId="13" fillId="4" borderId="8" xfId="3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42" fontId="14" fillId="5" borderId="7" xfId="4" applyFont="1" applyFill="1" applyBorder="1" applyAlignment="1" applyProtection="1">
      <alignment horizontal="center" vertical="center"/>
      <protection locked="0"/>
    </xf>
    <xf numFmtId="42" fontId="12" fillId="10" borderId="33" xfId="0" applyNumberFormat="1" applyFont="1" applyFill="1" applyBorder="1" applyAlignment="1" applyProtection="1">
      <alignment vertical="center"/>
      <protection locked="0"/>
    </xf>
    <xf numFmtId="42" fontId="12" fillId="10" borderId="34" xfId="0" applyNumberFormat="1" applyFont="1" applyFill="1" applyBorder="1" applyAlignment="1" applyProtection="1">
      <alignment vertical="center"/>
      <protection locked="0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42" fontId="9" fillId="5" borderId="13" xfId="4" applyFont="1" applyFill="1" applyBorder="1" applyAlignment="1" applyProtection="1">
      <alignment horizontal="center" vertical="center"/>
      <protection locked="0"/>
    </xf>
    <xf numFmtId="0" fontId="8" fillId="4" borderId="24" xfId="3" applyFont="1" applyFill="1" applyBorder="1" applyAlignment="1" applyProtection="1">
      <alignment vertical="center"/>
      <protection locked="0"/>
    </xf>
    <xf numFmtId="0" fontId="8" fillId="4" borderId="13" xfId="3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 applyProtection="1">
      <alignment horizontal="center" vertical="center"/>
      <protection locked="0"/>
    </xf>
    <xf numFmtId="42" fontId="9" fillId="5" borderId="7" xfId="4" applyFont="1" applyFill="1" applyBorder="1" applyAlignment="1" applyProtection="1">
      <alignment horizontal="center" vertical="center"/>
      <protection locked="0"/>
    </xf>
    <xf numFmtId="42" fontId="13" fillId="4" borderId="25" xfId="3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4" fontId="12" fillId="10" borderId="29" xfId="0" applyNumberFormat="1" applyFont="1" applyFill="1" applyBorder="1" applyAlignment="1" applyProtection="1">
      <alignment horizontal="center" vertical="center"/>
      <protection locked="0"/>
    </xf>
    <xf numFmtId="165" fontId="12" fillId="1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14" fillId="5" borderId="13" xfId="3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42" fontId="12" fillId="0" borderId="8" xfId="4" applyFont="1" applyFill="1" applyBorder="1" applyAlignment="1" applyProtection="1">
      <alignment vertical="center"/>
      <protection locked="0"/>
    </xf>
    <xf numFmtId="42" fontId="12" fillId="0" borderId="8" xfId="4" applyFont="1" applyBorder="1" applyAlignment="1" applyProtection="1">
      <alignment vertical="center"/>
      <protection locked="0"/>
    </xf>
    <xf numFmtId="10" fontId="11" fillId="6" borderId="7" xfId="5" applyNumberFormat="1" applyFont="1" applyFill="1" applyBorder="1" applyAlignment="1" applyProtection="1">
      <alignment horizontal="center" vertical="center"/>
      <protection locked="0"/>
    </xf>
    <xf numFmtId="42" fontId="11" fillId="6" borderId="8" xfId="4" applyFont="1" applyFill="1" applyBorder="1" applyAlignment="1" applyProtection="1">
      <alignment vertical="center"/>
      <protection locked="0"/>
    </xf>
    <xf numFmtId="0" fontId="15" fillId="7" borderId="7" xfId="3" applyFont="1" applyFill="1" applyBorder="1" applyAlignment="1" applyProtection="1">
      <alignment vertical="center"/>
      <protection locked="0"/>
    </xf>
    <xf numFmtId="42" fontId="11" fillId="7" borderId="8" xfId="4" applyFont="1" applyFill="1" applyBorder="1" applyAlignment="1" applyProtection="1">
      <alignment vertical="center"/>
      <protection locked="0"/>
    </xf>
    <xf numFmtId="167" fontId="0" fillId="0" borderId="0" xfId="0" applyNumberFormat="1" applyProtection="1">
      <protection locked="0"/>
    </xf>
    <xf numFmtId="0" fontId="15" fillId="8" borderId="0" xfId="3" applyFont="1" applyFill="1" applyAlignment="1" applyProtection="1">
      <alignment vertical="center"/>
      <protection locked="0"/>
    </xf>
    <xf numFmtId="42" fontId="11" fillId="8" borderId="30" xfId="4" applyFont="1" applyFill="1" applyBorder="1" applyAlignment="1" applyProtection="1">
      <alignment vertical="center"/>
      <protection locked="0"/>
    </xf>
    <xf numFmtId="42" fontId="11" fillId="9" borderId="28" xfId="4" applyFont="1" applyFill="1" applyBorder="1" applyAlignment="1" applyProtection="1">
      <alignment vertical="center"/>
      <protection locked="0"/>
    </xf>
    <xf numFmtId="42" fontId="3" fillId="0" borderId="0" xfId="0" applyNumberFormat="1" applyFont="1" applyProtection="1">
      <protection locked="0"/>
    </xf>
    <xf numFmtId="42" fontId="3" fillId="0" borderId="0" xfId="2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/>
      <protection locked="0"/>
    </xf>
    <xf numFmtId="10" fontId="12" fillId="0" borderId="7" xfId="5" applyNumberFormat="1" applyFont="1" applyFill="1" applyBorder="1" applyAlignment="1" applyProtection="1">
      <alignment horizontal="center" vertical="center"/>
    </xf>
    <xf numFmtId="166" fontId="12" fillId="0" borderId="7" xfId="5" applyNumberFormat="1" applyFont="1" applyFill="1" applyBorder="1" applyAlignment="1" applyProtection="1">
      <alignment horizontal="center" vertical="center"/>
    </xf>
    <xf numFmtId="42" fontId="11" fillId="8" borderId="26" xfId="4" applyFont="1" applyFill="1" applyBorder="1" applyAlignment="1" applyProtection="1">
      <alignment vertical="center"/>
    </xf>
    <xf numFmtId="0" fontId="12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7" xfId="3" applyFont="1" applyFill="1" applyBorder="1" applyAlignment="1" applyProtection="1">
      <alignment horizontal="center" vertical="center" wrapText="1"/>
      <protection locked="0"/>
    </xf>
    <xf numFmtId="0" fontId="8" fillId="2" borderId="15" xfId="3" applyFont="1" applyFill="1" applyBorder="1" applyAlignment="1" applyProtection="1">
      <alignment horizontal="center" vertical="center" wrapText="1"/>
      <protection locked="0"/>
    </xf>
    <xf numFmtId="0" fontId="8" fillId="2" borderId="20" xfId="3" applyFont="1" applyFill="1" applyBorder="1" applyAlignment="1" applyProtection="1">
      <alignment horizontal="center" vertical="center" wrapText="1"/>
      <protection locked="0"/>
    </xf>
    <xf numFmtId="0" fontId="13" fillId="4" borderId="23" xfId="3" applyFont="1" applyFill="1" applyBorder="1" applyAlignment="1" applyProtection="1">
      <alignment horizontal="center" vertical="center" wrapText="1"/>
      <protection locked="0"/>
    </xf>
    <xf numFmtId="0" fontId="13" fillId="4" borderId="24" xfId="3" applyFont="1" applyFill="1" applyBorder="1" applyAlignment="1" applyProtection="1">
      <alignment horizontal="center" vertical="center" wrapText="1"/>
      <protection locked="0"/>
    </xf>
    <xf numFmtId="0" fontId="13" fillId="4" borderId="13" xfId="3" applyFont="1" applyFill="1" applyBorder="1" applyAlignment="1" applyProtection="1">
      <alignment horizontal="center" vertical="center" wrapText="1"/>
      <protection locked="0"/>
    </xf>
    <xf numFmtId="0" fontId="13" fillId="2" borderId="10" xfId="3" applyFont="1" applyFill="1" applyBorder="1" applyAlignment="1" applyProtection="1">
      <alignment horizontal="center" vertical="center" wrapText="1"/>
      <protection locked="0"/>
    </xf>
    <xf numFmtId="0" fontId="13" fillId="2" borderId="16" xfId="3" applyFont="1" applyFill="1" applyBorder="1" applyAlignment="1" applyProtection="1">
      <alignment horizontal="center" vertical="center" wrapText="1"/>
      <protection locked="0"/>
    </xf>
    <xf numFmtId="0" fontId="13" fillId="3" borderId="11" xfId="3" applyFont="1" applyFill="1" applyBorder="1" applyAlignment="1" applyProtection="1">
      <alignment horizontal="center" vertical="center" wrapText="1"/>
      <protection locked="0"/>
    </xf>
    <xf numFmtId="0" fontId="13" fillId="3" borderId="17" xfId="3" applyFont="1" applyFill="1" applyBorder="1" applyAlignment="1" applyProtection="1">
      <alignment horizontal="center" vertical="center" wrapText="1"/>
      <protection locked="0"/>
    </xf>
    <xf numFmtId="0" fontId="13" fillId="2" borderId="12" xfId="3" applyFont="1" applyFill="1" applyBorder="1" applyAlignment="1" applyProtection="1">
      <alignment horizontal="center" vertical="center" wrapText="1"/>
      <protection locked="0"/>
    </xf>
    <xf numFmtId="0" fontId="13" fillId="2" borderId="13" xfId="3" applyFont="1" applyFill="1" applyBorder="1" applyAlignment="1" applyProtection="1">
      <alignment horizontal="center" vertical="center" wrapText="1"/>
      <protection locked="0"/>
    </xf>
    <xf numFmtId="0" fontId="13" fillId="2" borderId="11" xfId="3" applyFont="1" applyFill="1" applyBorder="1" applyAlignment="1" applyProtection="1">
      <alignment horizontal="center" vertical="center"/>
      <protection locked="0"/>
    </xf>
    <xf numFmtId="0" fontId="13" fillId="2" borderId="17" xfId="3" applyFont="1" applyFill="1" applyBorder="1" applyAlignment="1" applyProtection="1">
      <alignment horizontal="center" vertical="center"/>
      <protection locked="0"/>
    </xf>
    <xf numFmtId="0" fontId="13" fillId="2" borderId="11" xfId="3" applyFont="1" applyFill="1" applyBorder="1" applyAlignment="1" applyProtection="1">
      <alignment horizontal="center" vertical="center" wrapText="1"/>
      <protection locked="0"/>
    </xf>
    <xf numFmtId="0" fontId="13" fillId="2" borderId="17" xfId="3" applyFont="1" applyFill="1" applyBorder="1" applyAlignment="1" applyProtection="1">
      <alignment horizontal="center" vertical="center" wrapText="1"/>
      <protection locked="0"/>
    </xf>
    <xf numFmtId="0" fontId="13" fillId="2" borderId="14" xfId="3" applyFont="1" applyFill="1" applyBorder="1" applyAlignment="1" applyProtection="1">
      <alignment horizontal="center" vertical="center"/>
      <protection locked="0"/>
    </xf>
    <xf numFmtId="0" fontId="13" fillId="2" borderId="19" xfId="3" applyFont="1" applyFill="1" applyBorder="1" applyAlignment="1" applyProtection="1">
      <alignment horizontal="center" vertical="center"/>
      <protection locked="0"/>
    </xf>
    <xf numFmtId="0" fontId="8" fillId="2" borderId="15" xfId="3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5" xfId="3" applyFont="1" applyBorder="1" applyAlignment="1" applyProtection="1">
      <alignment horizontal="center" vertical="center" wrapText="1"/>
      <protection locked="0"/>
    </xf>
    <xf numFmtId="0" fontId="5" fillId="0" borderId="4" xfId="3" applyFont="1" applyBorder="1" applyAlignment="1" applyProtection="1">
      <alignment horizontal="center" vertical="top" wrapText="1"/>
      <protection locked="0"/>
    </xf>
    <xf numFmtId="0" fontId="5" fillId="0" borderId="0" xfId="3" applyFont="1" applyAlignment="1" applyProtection="1">
      <alignment horizontal="center" vertical="top" wrapText="1"/>
      <protection locked="0"/>
    </xf>
    <xf numFmtId="0" fontId="5" fillId="0" borderId="5" xfId="3" applyFont="1" applyBorder="1" applyAlignment="1" applyProtection="1">
      <alignment horizontal="center" vertical="top" wrapText="1"/>
      <protection locked="0"/>
    </xf>
    <xf numFmtId="0" fontId="11" fillId="3" borderId="35" xfId="0" applyFont="1" applyFill="1" applyBorder="1" applyAlignment="1" applyProtection="1">
      <alignment horizontal="center"/>
      <protection locked="0"/>
    </xf>
    <xf numFmtId="0" fontId="11" fillId="3" borderId="36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2" fillId="5" borderId="23" xfId="3" applyFont="1" applyFill="1" applyBorder="1" applyAlignment="1" applyProtection="1">
      <alignment horizontal="center" vertical="center" wrapText="1"/>
      <protection locked="0"/>
    </xf>
    <xf numFmtId="0" fontId="12" fillId="5" borderId="24" xfId="3" applyFont="1" applyFill="1" applyBorder="1" applyAlignment="1" applyProtection="1">
      <alignment horizontal="center" vertical="center" wrapText="1"/>
      <protection locked="0"/>
    </xf>
    <xf numFmtId="0" fontId="12" fillId="5" borderId="13" xfId="3" applyFont="1" applyFill="1" applyBorder="1" applyAlignment="1" applyProtection="1">
      <alignment horizontal="center" vertical="center" wrapText="1"/>
      <protection locked="0"/>
    </xf>
    <xf numFmtId="0" fontId="11" fillId="6" borderId="23" xfId="3" applyFont="1" applyFill="1" applyBorder="1" applyAlignment="1" applyProtection="1">
      <alignment horizontal="center" vertical="center" wrapText="1"/>
      <protection locked="0"/>
    </xf>
    <xf numFmtId="0" fontId="11" fillId="6" borderId="24" xfId="3" applyFont="1" applyFill="1" applyBorder="1" applyAlignment="1" applyProtection="1">
      <alignment horizontal="center" vertical="center" wrapText="1"/>
      <protection locked="0"/>
    </xf>
    <xf numFmtId="0" fontId="11" fillId="6" borderId="13" xfId="3" applyFont="1" applyFill="1" applyBorder="1" applyAlignment="1" applyProtection="1">
      <alignment horizontal="center" vertical="center" wrapText="1"/>
      <protection locked="0"/>
    </xf>
    <xf numFmtId="0" fontId="15" fillId="7" borderId="6" xfId="3" applyFont="1" applyFill="1" applyBorder="1" applyAlignment="1" applyProtection="1">
      <alignment horizontal="left" vertical="center"/>
      <protection locked="0"/>
    </xf>
    <xf numFmtId="0" fontId="15" fillId="7" borderId="7" xfId="3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5" fillId="8" borderId="31" xfId="3" applyFont="1" applyFill="1" applyBorder="1" applyAlignment="1" applyProtection="1">
      <alignment horizontal="center" vertical="center"/>
      <protection locked="0"/>
    </xf>
    <xf numFmtId="0" fontId="15" fillId="8" borderId="9" xfId="3" applyFont="1" applyFill="1" applyBorder="1" applyAlignment="1" applyProtection="1">
      <alignment horizontal="center" vertical="center"/>
      <protection locked="0"/>
    </xf>
    <xf numFmtId="0" fontId="15" fillId="8" borderId="23" xfId="3" applyFont="1" applyFill="1" applyBorder="1" applyAlignment="1">
      <alignment horizontal="center" vertical="center" wrapText="1"/>
    </xf>
    <xf numFmtId="0" fontId="15" fillId="8" borderId="24" xfId="3" applyFont="1" applyFill="1" applyBorder="1" applyAlignment="1">
      <alignment horizontal="center" vertical="center" wrapText="1"/>
    </xf>
    <xf numFmtId="0" fontId="15" fillId="9" borderId="27" xfId="3" applyFont="1" applyFill="1" applyBorder="1" applyAlignment="1" applyProtection="1">
      <alignment horizontal="center" vertical="center"/>
      <protection locked="0"/>
    </xf>
    <xf numFmtId="0" fontId="15" fillId="9" borderId="18" xfId="3" applyFont="1" applyFill="1" applyBorder="1" applyAlignment="1" applyProtection="1">
      <alignment horizontal="center" vertical="center"/>
      <protection locked="0"/>
    </xf>
    <xf numFmtId="0" fontId="15" fillId="8" borderId="13" xfId="3" applyFont="1" applyFill="1" applyBorder="1" applyAlignment="1">
      <alignment horizontal="center" vertical="center" wrapText="1"/>
    </xf>
  </cellXfs>
  <cellStyles count="8">
    <cellStyle name="Millares" xfId="1" builtinId="3"/>
    <cellStyle name="Moneda" xfId="7" builtinId="4"/>
    <cellStyle name="Moneda [0]" xfId="2" builtinId="7"/>
    <cellStyle name="Moneda [0] 3 3" xfId="4" xr:uid="{AAB54734-49F0-4C08-ABA9-9D76C5E0D522}"/>
    <cellStyle name="Normal" xfId="0" builtinId="0"/>
    <cellStyle name="Normal 3" xfId="6" xr:uid="{BF3A7590-A99E-4198-9949-7618C6500639}"/>
    <cellStyle name="Normal 4" xfId="3" xr:uid="{AB3F4BEB-1C51-4389-B472-F5DE2CC8EBAB}"/>
    <cellStyle name="Porcentaje 2" xfId="5" xr:uid="{FCB1D1C0-9463-4EAD-8230-24E38E158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4EQYZPIU/C/Users/jairocardenas/Downloads/Opinzon/c/GRCESAR/OPTIMIZA/MODELO/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%20Pati&#241;o/AppData/Local/Microsoft/Windows/Temporary%20Internet%20Files/Content.Outlook/EGT9VZJ0/2kprincipal/licitaciones2/Datos/LICITACIONES/Planes%20de%20accion/DATOS/Equipos/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y.a.perez/Documents/4.%20Proyectos_OPI_2019/REVISI&#211;N%20PROYECTOS%20VIGENCIA%202019/PAUJIL%20-%20CAQUETA/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COOR.%20PROY.%202004/PORTAFOLI0%202004/A21020%20Desarrollo%20Adicional%20Castilla/Ecopetrol/MODELO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  <sheetName val="API - 21827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  <sheetName val="JUL-colombser"/>
      <sheetName val="DMS-C"/>
      <sheetName val="Assm"/>
      <sheetName val="TARIFAS_BASE"/>
      <sheetName val="BD_Mov_HPL"/>
      <sheetName val="UNITARIOS"/>
      <sheetName val="EN-DIC97"/>
      <sheetName val="CALIDAD"/>
      <sheetName val="1.2 COSTOS PERSONAL"/>
      <sheetName val="1. RECURSOS PERSONAL"/>
      <sheetName val="3. MATERIALES Y CONSUMIBLES"/>
      <sheetName val="4. EQUIPOS"/>
      <sheetName val="6. SUMINISTROS ESPECIALES"/>
      <sheetName val="5. HERRAMIENTAS"/>
      <sheetName val="2. RECURSOS VEHÍCULOS"/>
      <sheetName val="Mapeo"/>
      <sheetName val="DETALLADO"/>
      <sheetName val="2006 BS"/>
      <sheetName val="PACIFIC"/>
      <sheetName val="BALANCE USGA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>
        <row r="2">
          <cell r="A2">
            <v>1000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1001</v>
          </cell>
          <cell r="B3" t="str">
            <v>Aspersor manual</v>
          </cell>
          <cell r="C3" t="str">
            <v>$/hora</v>
          </cell>
          <cell r="D3">
            <v>2726</v>
          </cell>
        </row>
        <row r="4">
          <cell r="A4">
            <v>1002</v>
          </cell>
          <cell r="B4" t="str">
            <v>Bomba eléctrica para accionar la celda</v>
          </cell>
          <cell r="C4" t="str">
            <v>$/hora</v>
          </cell>
          <cell r="D4">
            <v>57500</v>
          </cell>
        </row>
        <row r="5">
          <cell r="A5">
            <v>1003</v>
          </cell>
          <cell r="B5" t="str">
            <v>Cargador sobre orugas Capacidad 0,76 m3, incluye operario</v>
          </cell>
          <cell r="C5" t="str">
            <v>$/hora</v>
          </cell>
          <cell r="D5">
            <v>86930</v>
          </cell>
        </row>
        <row r="6">
          <cell r="A6">
            <v>1004</v>
          </cell>
          <cell r="B6" t="str">
            <v>Cargador sobre orugas Capacidad  1,33 m3 incluye operario</v>
          </cell>
          <cell r="C6" t="str">
            <v>$/hora</v>
          </cell>
          <cell r="D6">
            <v>115430</v>
          </cell>
        </row>
        <row r="7">
          <cell r="A7">
            <v>1005</v>
          </cell>
          <cell r="B7" t="str">
            <v>Cargador sobre orugas, Capacidad 1,85 m3, incluye operario</v>
          </cell>
          <cell r="C7" t="str">
            <v>$/hora</v>
          </cell>
          <cell r="D7">
            <v>139680</v>
          </cell>
        </row>
        <row r="8">
          <cell r="A8">
            <v>1006</v>
          </cell>
          <cell r="B8" t="str">
            <v>Camion 350</v>
          </cell>
          <cell r="C8" t="str">
            <v>$/hora</v>
          </cell>
          <cell r="D8">
            <v>50250</v>
          </cell>
        </row>
        <row r="9">
          <cell r="A9">
            <v>1007</v>
          </cell>
          <cell r="B9" t="str">
            <v>Camioneta D-300</v>
          </cell>
          <cell r="C9" t="str">
            <v>$/hora</v>
          </cell>
          <cell r="D9">
            <v>44290</v>
          </cell>
        </row>
        <row r="10">
          <cell r="A10">
            <v>1008</v>
          </cell>
          <cell r="B10" t="str">
            <v>Camabaja</v>
          </cell>
          <cell r="C10" t="str">
            <v>$/hora</v>
          </cell>
          <cell r="D10">
            <v>16330</v>
          </cell>
        </row>
        <row r="11">
          <cell r="A11">
            <v>1009</v>
          </cell>
          <cell r="B11" t="str">
            <v>Minicargador sobre ruedas Potencia &lt; 80 HP. Capacidad 0,75 m3. No incluye operario</v>
          </cell>
          <cell r="C11" t="str">
            <v>$/hora</v>
          </cell>
          <cell r="D11">
            <v>64500</v>
          </cell>
        </row>
        <row r="12">
          <cell r="A12">
            <v>1010</v>
          </cell>
          <cell r="B12" t="str">
            <v>Cargador sobre ruedas Potencia &gt; 80 HP Capacidad de carga 1,0 m3. incluye operario</v>
          </cell>
          <cell r="C12" t="str">
            <v>$/hora</v>
          </cell>
          <cell r="D12">
            <v>86790</v>
          </cell>
        </row>
        <row r="13">
          <cell r="A13">
            <v>1011</v>
          </cell>
          <cell r="B13" t="str">
            <v>Cargador  sobre ruedas: Potencia &gt; 100 HP, incluye operario</v>
          </cell>
          <cell r="C13" t="str">
            <v>$/hora</v>
          </cell>
          <cell r="D13">
            <v>115310</v>
          </cell>
        </row>
        <row r="14">
          <cell r="A14">
            <v>1012</v>
          </cell>
          <cell r="B14" t="str">
            <v>Cargador  sobre ruedas: Potencia &gt; 125 HP, incluye operario</v>
          </cell>
          <cell r="C14" t="str">
            <v>$/hora</v>
          </cell>
          <cell r="D14">
            <v>137450</v>
          </cell>
        </row>
        <row r="15">
          <cell r="A15">
            <v>1013</v>
          </cell>
          <cell r="B15" t="str">
            <v xml:space="preserve">Carrotanque de agua(1000 Galones) </v>
          </cell>
          <cell r="C15" t="str">
            <v>$/hora</v>
          </cell>
          <cell r="D15">
            <v>72762</v>
          </cell>
        </row>
        <row r="16">
          <cell r="A16">
            <v>1014</v>
          </cell>
          <cell r="B16" t="str">
            <v>Carrotanque Irrigador de asfalto, 1000 Galones de capacidad</v>
          </cell>
          <cell r="C16" t="str">
            <v>$/hora</v>
          </cell>
          <cell r="D16">
            <v>92725</v>
          </cell>
        </row>
        <row r="17">
          <cell r="A17">
            <v>1015</v>
          </cell>
          <cell r="B17" t="str">
            <v>Cizalla manual de 90 cm.</v>
          </cell>
          <cell r="C17" t="str">
            <v>$/hora</v>
          </cell>
          <cell r="D17">
            <v>545</v>
          </cell>
        </row>
        <row r="18">
          <cell r="A18">
            <v>1016</v>
          </cell>
          <cell r="B18" t="str">
            <v>Compactador Manual Vibratorio (RANA) con motor de 6 HP</v>
          </cell>
          <cell r="C18" t="str">
            <v>$/hora</v>
          </cell>
          <cell r="D18">
            <v>5452</v>
          </cell>
        </row>
        <row r="19">
          <cell r="A19">
            <v>1017</v>
          </cell>
          <cell r="B19" t="str">
            <v>Compactador manual (SALTARIN) Peso de operación (Kg.) 52, Fuerza de impacto por golpe (KN) 12.</v>
          </cell>
          <cell r="C19" t="str">
            <v>$/hora</v>
          </cell>
          <cell r="D19">
            <v>10339</v>
          </cell>
        </row>
        <row r="20">
          <cell r="A20">
            <v>1018</v>
          </cell>
          <cell r="B20" t="str">
            <v>Cilindros tandem estática</v>
          </cell>
          <cell r="C20" t="str">
            <v>$/hora</v>
          </cell>
          <cell r="D20">
            <v>67220</v>
          </cell>
        </row>
        <row r="21">
          <cell r="A21">
            <v>1019</v>
          </cell>
          <cell r="B21" t="str">
            <v>Cilindros Tandem vibratoria</v>
          </cell>
          <cell r="C21" t="str">
            <v>$/hora</v>
          </cell>
          <cell r="D21">
            <v>58210</v>
          </cell>
        </row>
        <row r="22">
          <cell r="A22">
            <v>1020</v>
          </cell>
          <cell r="B22" t="str">
            <v>Compactadoras de llantas autopropulsadas</v>
          </cell>
          <cell r="C22" t="str">
            <v>$/hora</v>
          </cell>
          <cell r="D22">
            <v>64290</v>
          </cell>
        </row>
        <row r="23">
          <cell r="A23">
            <v>1021</v>
          </cell>
          <cell r="B23" t="str">
            <v>Compactadores Vibratorios Autopropulsados</v>
          </cell>
          <cell r="C23" t="str">
            <v>$/hora</v>
          </cell>
          <cell r="D23">
            <v>109990</v>
          </cell>
        </row>
        <row r="24">
          <cell r="A24">
            <v>1022</v>
          </cell>
          <cell r="B24" t="str">
            <v>Compresor (barrido y soplado)</v>
          </cell>
          <cell r="C24" t="str">
            <v>$/hora</v>
          </cell>
          <cell r="D24">
            <v>35550</v>
          </cell>
        </row>
        <row r="25">
          <cell r="A25">
            <v>1023</v>
          </cell>
          <cell r="B25" t="str">
            <v>Compresor 120 HP, con martillo.</v>
          </cell>
          <cell r="C25" t="str">
            <v>$/hora</v>
          </cell>
          <cell r="D25">
            <v>51474</v>
          </cell>
        </row>
        <row r="26">
          <cell r="A26">
            <v>1024</v>
          </cell>
          <cell r="B26" t="str">
            <v>Cortadora de pavimento, Máxima profundidad de corte: 160 mm. Capacidad de disco: desde 12´´ hasta 18´´ de diámetro. Peso operacional: 135 kg, 13.5 hp de potencia</v>
          </cell>
          <cell r="C26" t="str">
            <v>$/hora</v>
          </cell>
          <cell r="D26">
            <v>6317</v>
          </cell>
        </row>
        <row r="27">
          <cell r="A27">
            <v>1025</v>
          </cell>
          <cell r="B27" t="str">
            <v>Diferencial de 3 ton</v>
          </cell>
          <cell r="C27" t="str">
            <v>$/hora</v>
          </cell>
          <cell r="D27">
            <v>3271</v>
          </cell>
        </row>
        <row r="28">
          <cell r="A28">
            <v>1026</v>
          </cell>
          <cell r="B28" t="str">
            <v>Equipo de acarreo interno</v>
          </cell>
          <cell r="C28" t="str">
            <v>$/hora</v>
          </cell>
          <cell r="D28">
            <v>20445</v>
          </cell>
        </row>
        <row r="29">
          <cell r="A29">
            <v>1027</v>
          </cell>
          <cell r="B29" t="str">
            <v xml:space="preserve">Equipo de oxicorte, Capacidad de corte: hasta 6´´ (152mm) </v>
          </cell>
          <cell r="C29" t="str">
            <v>$/hora</v>
          </cell>
          <cell r="D29">
            <v>15652</v>
          </cell>
        </row>
        <row r="30">
          <cell r="A30">
            <v>1028</v>
          </cell>
          <cell r="B30" t="str">
            <v>Equipo de soldadura 250 AMP</v>
          </cell>
          <cell r="C30" t="str">
            <v>$/hora</v>
          </cell>
          <cell r="D30">
            <v>28400</v>
          </cell>
        </row>
        <row r="31">
          <cell r="A31">
            <v>1029</v>
          </cell>
          <cell r="B31" t="str">
            <v>Equipo de Soldadura</v>
          </cell>
          <cell r="C31" t="str">
            <v>$/hora</v>
          </cell>
          <cell r="D31">
            <v>24860</v>
          </cell>
        </row>
        <row r="32">
          <cell r="A32">
            <v>1030</v>
          </cell>
          <cell r="B32" t="str">
            <v>Equipo de soldadura 400</v>
          </cell>
          <cell r="C32" t="str">
            <v>$/hora</v>
          </cell>
          <cell r="D32">
            <v>24860</v>
          </cell>
        </row>
        <row r="33">
          <cell r="A33">
            <v>1031</v>
          </cell>
          <cell r="B33" t="str">
            <v>Equipo de soldadura 600</v>
          </cell>
          <cell r="C33" t="str">
            <v>$/hora</v>
          </cell>
          <cell r="D33">
            <v>33110</v>
          </cell>
        </row>
        <row r="34">
          <cell r="A34">
            <v>1032</v>
          </cell>
          <cell r="B34" t="str">
            <v>Equipo de oxigeno y soldadura</v>
          </cell>
          <cell r="C34" t="str">
            <v>$/hora</v>
          </cell>
          <cell r="D34">
            <v>12828</v>
          </cell>
        </row>
        <row r="35">
          <cell r="A35">
            <v>1033</v>
          </cell>
          <cell r="B35" t="str">
            <v>Esparcidor de gravilla, Ancho de esparcimiento 3100mm, Velocidad de trabajo 10—20km2/h</v>
          </cell>
          <cell r="C35" t="str">
            <v>$/hora</v>
          </cell>
          <cell r="D35">
            <v>96487</v>
          </cell>
        </row>
        <row r="36">
          <cell r="A36">
            <v>1034</v>
          </cell>
          <cell r="B36" t="str">
            <v>Formaleta metálica (concreto hidraulico)</v>
          </cell>
          <cell r="C36" t="str">
            <v>$/hora</v>
          </cell>
          <cell r="D36">
            <v>5687</v>
          </cell>
        </row>
        <row r="37">
          <cell r="A37">
            <v>1035</v>
          </cell>
          <cell r="B37" t="str">
            <v>Grua hidráulica Capacidad 25 - 35 Toneladas</v>
          </cell>
          <cell r="C37" t="str">
            <v>$/hora</v>
          </cell>
          <cell r="D37">
            <v>157170</v>
          </cell>
        </row>
        <row r="38">
          <cell r="A38">
            <v>1036</v>
          </cell>
          <cell r="B38" t="str">
            <v>Guadañadora, Cilindraje 41.5 cm3, Longitud del mango 1450 mm, Peso 7.4 kg</v>
          </cell>
          <cell r="C38" t="str">
            <v>$/hora</v>
          </cell>
          <cell r="D38">
            <v>19509</v>
          </cell>
        </row>
        <row r="39">
          <cell r="A39">
            <v>1037</v>
          </cell>
          <cell r="B39" t="str">
            <v>Maquina térmica pegatachas</v>
          </cell>
          <cell r="C39" t="str">
            <v>$/hora</v>
          </cell>
          <cell r="D39">
            <v>37864</v>
          </cell>
        </row>
        <row r="40">
          <cell r="A40">
            <v>1038</v>
          </cell>
          <cell r="B40" t="str">
            <v xml:space="preserve">Mezclado de Concreto Genérico Modelo 6E </v>
          </cell>
          <cell r="C40" t="str">
            <v>$/hora</v>
          </cell>
          <cell r="D40">
            <v>13126</v>
          </cell>
        </row>
        <row r="41">
          <cell r="A41">
            <v>1039</v>
          </cell>
          <cell r="B41" t="str">
            <v>Motobomba 3 PULGADAS (incluye operario)</v>
          </cell>
          <cell r="C41" t="str">
            <v>$/hora</v>
          </cell>
          <cell r="D41">
            <v>10363</v>
          </cell>
        </row>
        <row r="42">
          <cell r="A42">
            <v>1040</v>
          </cell>
          <cell r="B42" t="str">
            <v>Motobomba 4 pulgadas</v>
          </cell>
          <cell r="C42" t="str">
            <v>$/hora</v>
          </cell>
          <cell r="D42">
            <v>11763</v>
          </cell>
        </row>
        <row r="43">
          <cell r="A43">
            <v>1041</v>
          </cell>
          <cell r="B43" t="str">
            <v>Motobomba de concreto</v>
          </cell>
          <cell r="C43" t="str">
            <v>$/hora</v>
          </cell>
          <cell r="D43">
            <v>79425</v>
          </cell>
        </row>
        <row r="44">
          <cell r="A44">
            <v>1042</v>
          </cell>
          <cell r="B44" t="str">
            <v>Motoniveladora  potencia 190 HP, ancho de hoja 3,70 m, peso 18 ton.</v>
          </cell>
          <cell r="C44" t="str">
            <v>$/hora</v>
          </cell>
          <cell r="D44">
            <v>140775</v>
          </cell>
        </row>
        <row r="45">
          <cell r="A45">
            <v>1043</v>
          </cell>
          <cell r="B45" t="str">
            <v>Motosierra, 93.6 cm3 - 7.1 HP, 45-90 cm - 7.9 kg</v>
          </cell>
          <cell r="C45" t="str">
            <v>$/hora</v>
          </cell>
          <cell r="D45">
            <v>11340</v>
          </cell>
        </row>
        <row r="46">
          <cell r="A46">
            <v>1044</v>
          </cell>
          <cell r="B46" t="str">
            <v>Pala auxiliar de piloteadora</v>
          </cell>
          <cell r="C46" t="str">
            <v>$/hora</v>
          </cell>
          <cell r="D46">
            <v>83200</v>
          </cell>
        </row>
        <row r="47">
          <cell r="A47">
            <v>1045</v>
          </cell>
          <cell r="B47" t="str">
            <v>Piloteadora SOILMEC o similar</v>
          </cell>
          <cell r="C47" t="str">
            <v>$/hora</v>
          </cell>
          <cell r="D47">
            <v>276190</v>
          </cell>
        </row>
        <row r="48">
          <cell r="A48">
            <v>1046</v>
          </cell>
          <cell r="B48" t="str">
            <v>Planta de asfalto en caliente</v>
          </cell>
          <cell r="C48" t="str">
            <v>$/hora</v>
          </cell>
          <cell r="D48">
            <v>495950</v>
          </cell>
        </row>
        <row r="49">
          <cell r="A49">
            <v>1047</v>
          </cell>
          <cell r="B49" t="str">
            <v>Planta trituradora Alimentador máx:6 5/16"(160mm)  Velocidad :630rpm Motor:110kw PESO:10.8 ton Capacidad:80-200ton/hora</v>
          </cell>
          <cell r="C49" t="str">
            <v>$/hora</v>
          </cell>
          <cell r="D49">
            <v>453504</v>
          </cell>
        </row>
        <row r="50">
          <cell r="A50">
            <v>1048</v>
          </cell>
          <cell r="B50" t="str">
            <v>Regla vibratoria, de longitud de 3 a 5 m, motor de 3600 rpm, potencia 6 HP</v>
          </cell>
          <cell r="C50" t="str">
            <v>$/hora</v>
          </cell>
          <cell r="D50">
            <v>11708</v>
          </cell>
        </row>
        <row r="51">
          <cell r="A51">
            <v>1049</v>
          </cell>
          <cell r="B51" t="str">
            <v>Retrocargador, pala de 1,1 m3 de capacidad, profundidad de excavación de 4.400 mm y una altura de 5.680 mm</v>
          </cell>
          <cell r="C51" t="str">
            <v>$/hora</v>
          </cell>
          <cell r="D51">
            <v>83200</v>
          </cell>
        </row>
        <row r="52">
          <cell r="A52">
            <v>1050</v>
          </cell>
          <cell r="B52" t="str">
            <v>Retroexcavadora Cargador 0,86 m3 Excavador 60 cm</v>
          </cell>
          <cell r="C52" t="str">
            <v>$/hora</v>
          </cell>
          <cell r="D52">
            <v>74932.5</v>
          </cell>
        </row>
        <row r="53">
          <cell r="A53">
            <v>1051</v>
          </cell>
          <cell r="B53" t="str">
            <v>Retroexcavadora  potencia 138 HP, valde de 1,5 m3.</v>
          </cell>
          <cell r="C53" t="str">
            <v>$/hora</v>
          </cell>
          <cell r="D53">
            <v>142710</v>
          </cell>
        </row>
        <row r="54">
          <cell r="A54">
            <v>1052</v>
          </cell>
          <cell r="B54" t="str">
            <v>Terminadora de asfalto (Finisher), potencia en el volante 174 HP, R=20M3/H, velocidad de pavimentacion 114 m/min</v>
          </cell>
          <cell r="C54" t="str">
            <v>$/hora</v>
          </cell>
          <cell r="D54">
            <v>148360</v>
          </cell>
        </row>
        <row r="55">
          <cell r="A55">
            <v>1053</v>
          </cell>
          <cell r="B55" t="str">
            <v>Equipo de demarcación Autopropulsado</v>
          </cell>
          <cell r="C55" t="str">
            <v>$/hora</v>
          </cell>
          <cell r="D55">
            <v>46860</v>
          </cell>
        </row>
        <row r="56">
          <cell r="A56">
            <v>1054</v>
          </cell>
          <cell r="B56" t="str">
            <v>Vibrador de concreto, Motor de 3 hp a 18.000 rpm Mangueras de 4 mt</v>
          </cell>
          <cell r="C56" t="str">
            <v>$/hora</v>
          </cell>
          <cell r="D56">
            <v>7651</v>
          </cell>
        </row>
        <row r="57">
          <cell r="A57">
            <v>1055</v>
          </cell>
          <cell r="B57" t="str">
            <v>Vibrador de concreto (incluye operario)</v>
          </cell>
          <cell r="C57" t="str">
            <v>$/hora</v>
          </cell>
          <cell r="D57">
            <v>13604</v>
          </cell>
        </row>
        <row r="58">
          <cell r="A58">
            <v>1056</v>
          </cell>
          <cell r="B58" t="str">
            <v>Volqueta sencilla Capacidad 6 m3</v>
          </cell>
          <cell r="C58" t="str">
            <v>$/hora</v>
          </cell>
          <cell r="D58">
            <v>77070</v>
          </cell>
        </row>
        <row r="59">
          <cell r="A59">
            <v>1057</v>
          </cell>
        </row>
        <row r="60">
          <cell r="A60">
            <v>1058</v>
          </cell>
          <cell r="B60" t="str">
            <v>Cosedora Geotextil</v>
          </cell>
          <cell r="C60" t="str">
            <v>$/hora</v>
          </cell>
          <cell r="D60">
            <v>11480</v>
          </cell>
        </row>
        <row r="61">
          <cell r="A61">
            <v>1059</v>
          </cell>
          <cell r="B61" t="str">
            <v>Planta Portátil Clasificadora de Material</v>
          </cell>
          <cell r="C61" t="str">
            <v>$/hora</v>
          </cell>
          <cell r="D61">
            <v>41385</v>
          </cell>
        </row>
        <row r="62">
          <cell r="A62">
            <v>1060</v>
          </cell>
          <cell r="B62" t="str">
            <v>Dosificadora de concreto</v>
          </cell>
          <cell r="C62" t="str">
            <v>$/hora</v>
          </cell>
          <cell r="D62">
            <v>39720</v>
          </cell>
        </row>
        <row r="63">
          <cell r="A63">
            <v>1061</v>
          </cell>
          <cell r="B63" t="str">
            <v xml:space="preserve">Sistema de mezclado e inyección   Serie ZMP HAENY Bentonita </v>
          </cell>
          <cell r="C63" t="str">
            <v>$/hora</v>
          </cell>
          <cell r="D63">
            <v>38460</v>
          </cell>
        </row>
        <row r="64">
          <cell r="A64">
            <v>1062</v>
          </cell>
          <cell r="B64" t="str">
            <v>Retroexacavadora Deere Modelo 510C</v>
          </cell>
          <cell r="C64" t="str">
            <v>$/hora</v>
          </cell>
          <cell r="D64">
            <v>85590</v>
          </cell>
        </row>
        <row r="65">
          <cell r="A65">
            <v>1063</v>
          </cell>
          <cell r="B65" t="str">
            <v>Mezclado de Concreto Genérico Modelo 12E</v>
          </cell>
          <cell r="C65" t="str">
            <v>$/hora</v>
          </cell>
          <cell r="D65">
            <v>15004</v>
          </cell>
        </row>
        <row r="66">
          <cell r="A66">
            <v>1064</v>
          </cell>
          <cell r="B66" t="str">
            <v>Volqueta tipo doble troque</v>
          </cell>
          <cell r="C66" t="str">
            <v>$/hora</v>
          </cell>
          <cell r="D66">
            <v>131270</v>
          </cell>
        </row>
        <row r="67">
          <cell r="A67">
            <v>1065</v>
          </cell>
          <cell r="B67" t="str">
            <v>Mezcladora de concreto (mixer)</v>
          </cell>
          <cell r="C67" t="str">
            <v>$/hora</v>
          </cell>
          <cell r="D67">
            <v>140840</v>
          </cell>
        </row>
        <row r="68">
          <cell r="A68">
            <v>1066</v>
          </cell>
          <cell r="D68">
            <v>250013</v>
          </cell>
        </row>
        <row r="69">
          <cell r="A69">
            <v>1067</v>
          </cell>
        </row>
        <row r="70">
          <cell r="A70">
            <v>1068</v>
          </cell>
        </row>
        <row r="71">
          <cell r="A71">
            <v>1069</v>
          </cell>
        </row>
        <row r="72">
          <cell r="A72">
            <v>1070</v>
          </cell>
        </row>
        <row r="73">
          <cell r="A73">
            <v>1071</v>
          </cell>
        </row>
        <row r="74">
          <cell r="A74">
            <v>1072</v>
          </cell>
        </row>
        <row r="75">
          <cell r="A75">
            <v>1073</v>
          </cell>
        </row>
        <row r="76">
          <cell r="A76">
            <v>1074</v>
          </cell>
        </row>
        <row r="77">
          <cell r="A77">
            <v>1075</v>
          </cell>
        </row>
        <row r="78">
          <cell r="A78">
            <v>1076</v>
          </cell>
        </row>
        <row r="79">
          <cell r="A79">
            <v>1077</v>
          </cell>
        </row>
        <row r="80">
          <cell r="A80">
            <v>1078</v>
          </cell>
        </row>
        <row r="81">
          <cell r="A81">
            <v>1079</v>
          </cell>
        </row>
        <row r="82">
          <cell r="A82">
            <v>1080</v>
          </cell>
        </row>
        <row r="83">
          <cell r="A83">
            <v>1081</v>
          </cell>
        </row>
        <row r="84">
          <cell r="A84">
            <v>1082</v>
          </cell>
        </row>
        <row r="85">
          <cell r="A85">
            <v>1083</v>
          </cell>
        </row>
        <row r="86">
          <cell r="A86">
            <v>1084</v>
          </cell>
        </row>
        <row r="87">
          <cell r="A87">
            <v>1085</v>
          </cell>
        </row>
        <row r="88">
          <cell r="A88">
            <v>1086</v>
          </cell>
        </row>
        <row r="89">
          <cell r="A89">
            <v>1087</v>
          </cell>
        </row>
        <row r="90">
          <cell r="A90">
            <v>1100</v>
          </cell>
        </row>
        <row r="91">
          <cell r="A91">
            <v>1101</v>
          </cell>
        </row>
        <row r="92">
          <cell r="A92">
            <v>1102</v>
          </cell>
          <cell r="B92" t="str">
            <v>Herramienta menor - 2% Mano de Obra</v>
          </cell>
          <cell r="D92">
            <v>0.02</v>
          </cell>
        </row>
        <row r="93">
          <cell r="A93">
            <v>1103</v>
          </cell>
        </row>
        <row r="94">
          <cell r="A94">
            <v>1104</v>
          </cell>
        </row>
        <row r="95">
          <cell r="A95">
            <v>1105</v>
          </cell>
          <cell r="B95" t="str">
            <v>Herramienta menor - 5% Mano de Obra</v>
          </cell>
          <cell r="D95">
            <v>0.05</v>
          </cell>
        </row>
        <row r="96">
          <cell r="A96">
            <v>1106</v>
          </cell>
        </row>
        <row r="97">
          <cell r="A97">
            <v>1107</v>
          </cell>
        </row>
        <row r="98">
          <cell r="A98">
            <v>1108</v>
          </cell>
          <cell r="B98" t="str">
            <v>Herramienta menor - 8% Mano de Obra</v>
          </cell>
          <cell r="D98">
            <v>0.08</v>
          </cell>
        </row>
        <row r="99">
          <cell r="A99">
            <v>1109</v>
          </cell>
        </row>
        <row r="100">
          <cell r="A100">
            <v>1110</v>
          </cell>
          <cell r="B100" t="str">
            <v>Herramienta menor - 10% Mano de Obra</v>
          </cell>
          <cell r="D100">
            <v>0.1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>
        <row r="2">
          <cell r="A2">
            <v>4000</v>
          </cell>
        </row>
        <row r="3">
          <cell r="A3">
            <v>4001</v>
          </cell>
          <cell r="B3" t="str">
            <v>Oficial tubero (2,7 S.M.M.L.V.)</v>
          </cell>
          <cell r="C3">
            <v>66342.33</v>
          </cell>
          <cell r="D3">
            <v>30503.67</v>
          </cell>
          <cell r="E3">
            <v>96846</v>
          </cell>
        </row>
        <row r="4">
          <cell r="A4">
            <v>4002</v>
          </cell>
          <cell r="B4" t="str">
            <v>Ayudante (1,2 S.M.M.L.V.)</v>
          </cell>
          <cell r="C4">
            <v>29485.48</v>
          </cell>
          <cell r="D4">
            <v>18155.52</v>
          </cell>
          <cell r="E4">
            <v>47641</v>
          </cell>
        </row>
        <row r="5">
          <cell r="A5">
            <v>4003</v>
          </cell>
          <cell r="B5" t="str">
            <v>Ayudante Tubero (1,25 S.M.M.L.V.)</v>
          </cell>
          <cell r="C5">
            <v>30714.041666666668</v>
          </cell>
          <cell r="D5">
            <v>18703.958333333332</v>
          </cell>
          <cell r="E5">
            <v>49418</v>
          </cell>
        </row>
        <row r="6">
          <cell r="A6">
            <v>4004</v>
          </cell>
          <cell r="B6" t="str">
            <v>Cadenero 2 (1,7 S.M.M.L.V.)</v>
          </cell>
          <cell r="C6">
            <v>41771.096666666665</v>
          </cell>
          <cell r="D6">
            <v>23830.903333333335</v>
          </cell>
          <cell r="E6">
            <v>65602</v>
          </cell>
        </row>
        <row r="7">
          <cell r="A7">
            <v>4005</v>
          </cell>
          <cell r="B7" t="str">
            <v>Cadenero 1 (2,0 S.M.M.L.V.)</v>
          </cell>
          <cell r="C7">
            <v>49142.466666666667</v>
          </cell>
          <cell r="D7">
            <v>26990.533333333333</v>
          </cell>
          <cell r="E7">
            <v>76133</v>
          </cell>
        </row>
        <row r="8">
          <cell r="A8">
            <v>4006</v>
          </cell>
          <cell r="B8" t="str">
            <v>Topografo Auxiliar (2,4 S.M.M.L.V.)</v>
          </cell>
          <cell r="C8">
            <v>58970.96</v>
          </cell>
          <cell r="D8">
            <v>27260.04</v>
          </cell>
          <cell r="E8">
            <v>86231</v>
          </cell>
        </row>
        <row r="9">
          <cell r="A9">
            <v>4007</v>
          </cell>
          <cell r="B9" t="str">
            <v>Oficial (2,5 S.M.M.L.V.)</v>
          </cell>
          <cell r="C9">
            <v>61428.083333333336</v>
          </cell>
          <cell r="D9">
            <v>28342.916666666664</v>
          </cell>
          <cell r="E9">
            <v>89771</v>
          </cell>
        </row>
        <row r="10">
          <cell r="A10">
            <v>4008</v>
          </cell>
          <cell r="B10" t="str">
            <v>Auxiliar de Ingeniería (2,9 S.M.M.L.V.)</v>
          </cell>
          <cell r="C10">
            <v>71256.57666666666</v>
          </cell>
          <cell r="D10">
            <v>33014.42333333334</v>
          </cell>
          <cell r="E10">
            <v>104271</v>
          </cell>
        </row>
        <row r="11">
          <cell r="A11">
            <v>4009</v>
          </cell>
          <cell r="B11" t="str">
            <v>Topografo (3,0 S.M.M.L.V.)</v>
          </cell>
          <cell r="C11">
            <v>73713.7</v>
          </cell>
          <cell r="D11">
            <v>33872.300000000003</v>
          </cell>
          <cell r="E11">
            <v>107586</v>
          </cell>
        </row>
        <row r="12">
          <cell r="A12">
            <v>4010</v>
          </cell>
          <cell r="B12" t="str">
            <v>Dibujante 1 (2,7 S.M.M.L.V.)</v>
          </cell>
          <cell r="C12">
            <v>66342.33</v>
          </cell>
          <cell r="D12">
            <v>30503.67</v>
          </cell>
          <cell r="E12">
            <v>96846</v>
          </cell>
        </row>
        <row r="13">
          <cell r="A13">
            <v>4011</v>
          </cell>
          <cell r="B13" t="str">
            <v>Maestro (3,0 S.M.M.L.V.)</v>
          </cell>
          <cell r="C13">
            <v>73713.7</v>
          </cell>
          <cell r="D13">
            <v>33872.300000000003</v>
          </cell>
          <cell r="E13">
            <v>107586</v>
          </cell>
        </row>
        <row r="14">
          <cell r="A14">
            <v>4012</v>
          </cell>
          <cell r="B14" t="str">
            <v>Tecnólogo en Ingeniero / Auxiliar de Ingeniería (2,7 S.M.M.L.V.)</v>
          </cell>
          <cell r="C14">
            <v>66342.33</v>
          </cell>
          <cell r="D14">
            <v>30503.67</v>
          </cell>
          <cell r="E14">
            <v>96846</v>
          </cell>
        </row>
        <row r="15">
          <cell r="A15">
            <v>4013</v>
          </cell>
          <cell r="B15" t="str">
            <v>Ingeniero Cat. 8 (3,5 S.M.M.L.V.)</v>
          </cell>
          <cell r="C15">
            <v>85999.316666666666</v>
          </cell>
          <cell r="D15">
            <v>39306.683333333334</v>
          </cell>
          <cell r="E15">
            <v>125306</v>
          </cell>
        </row>
        <row r="16">
          <cell r="A16">
            <v>4014</v>
          </cell>
          <cell r="B16" t="str">
            <v>Ingeniero Cat. 7 (4,5 S.M.M.L.V.)</v>
          </cell>
          <cell r="C16">
            <v>110570.55</v>
          </cell>
          <cell r="D16">
            <v>50796.45</v>
          </cell>
          <cell r="E16">
            <v>161367</v>
          </cell>
        </row>
        <row r="17">
          <cell r="A17">
            <v>4015</v>
          </cell>
          <cell r="B17" t="str">
            <v>Ingeniero Cat. 6 (5,0 S.M.M.L.V.)</v>
          </cell>
          <cell r="C17">
            <v>122856.16666666667</v>
          </cell>
          <cell r="D17">
            <v>55939.833333333328</v>
          </cell>
          <cell r="E17">
            <v>178796</v>
          </cell>
        </row>
        <row r="18">
          <cell r="A18">
            <v>4016</v>
          </cell>
          <cell r="B18" t="str">
            <v>Ingeniero Cat. 5 (6,0 S.M.M.L.V.)</v>
          </cell>
          <cell r="C18">
            <v>147427.4</v>
          </cell>
          <cell r="D18">
            <v>66926.600000000006</v>
          </cell>
          <cell r="E18">
            <v>214354</v>
          </cell>
        </row>
        <row r="19">
          <cell r="A19">
            <v>4017</v>
          </cell>
          <cell r="B19" t="str">
            <v>Ingeniero Cat. 4 (7,0 S.M.M.L.V.)</v>
          </cell>
          <cell r="C19">
            <v>171998.63333333333</v>
          </cell>
          <cell r="D19">
            <v>77838.366666666669</v>
          </cell>
          <cell r="E19">
            <v>249837</v>
          </cell>
        </row>
        <row r="20">
          <cell r="A20">
            <v>4018</v>
          </cell>
          <cell r="B20" t="str">
            <v>Ingeniero Cat. 3 (8,0 S.M.M.L.V.)</v>
          </cell>
          <cell r="C20">
            <v>196569.86666666667</v>
          </cell>
          <cell r="D20">
            <v>89694.133333333331</v>
          </cell>
          <cell r="E20">
            <v>286264</v>
          </cell>
        </row>
        <row r="21">
          <cell r="A21">
            <v>4019</v>
          </cell>
          <cell r="B21" t="str">
            <v>Ingeniero Cat. 2 (9,0 S.M.M.L.V.)</v>
          </cell>
          <cell r="C21">
            <v>221141.1</v>
          </cell>
          <cell r="D21">
            <v>100058.9</v>
          </cell>
          <cell r="E21">
            <v>321200</v>
          </cell>
        </row>
        <row r="22">
          <cell r="A22">
            <v>4020</v>
          </cell>
          <cell r="B22" t="str">
            <v>Ingeniero Cat. 1 (10,0 S.M.M.L.V.)</v>
          </cell>
          <cell r="C22">
            <v>245712.33333333334</v>
          </cell>
          <cell r="D22">
            <v>110859.66666666666</v>
          </cell>
          <cell r="E22">
            <v>356572</v>
          </cell>
        </row>
        <row r="23">
          <cell r="A23">
            <v>4021</v>
          </cell>
          <cell r="B23" t="str">
            <v>1 Ayudante</v>
          </cell>
          <cell r="C23">
            <v>29485.48</v>
          </cell>
          <cell r="D23">
            <v>18155.52</v>
          </cell>
          <cell r="E23">
            <v>47641</v>
          </cell>
        </row>
        <row r="24">
          <cell r="A24">
            <v>4022</v>
          </cell>
          <cell r="B24" t="str">
            <v>2 Ayudantes</v>
          </cell>
          <cell r="C24">
            <v>58970.96</v>
          </cell>
          <cell r="D24">
            <v>36311.040000000001</v>
          </cell>
          <cell r="E24">
            <v>95282</v>
          </cell>
        </row>
        <row r="25">
          <cell r="A25">
            <v>4023</v>
          </cell>
          <cell r="B25" t="str">
            <v>3 Ayudantes</v>
          </cell>
          <cell r="C25">
            <v>88456.44</v>
          </cell>
          <cell r="D25">
            <v>54466.559999999998</v>
          </cell>
          <cell r="E25">
            <v>142923</v>
          </cell>
        </row>
        <row r="27">
          <cell r="A27">
            <v>4024</v>
          </cell>
          <cell r="B27" t="str">
            <v>4 Ayudantes</v>
          </cell>
          <cell r="C27">
            <v>117941.92</v>
          </cell>
          <cell r="D27">
            <v>72622.080000000002</v>
          </cell>
          <cell r="E27">
            <v>190564</v>
          </cell>
        </row>
        <row r="28">
          <cell r="A28">
            <v>4025</v>
          </cell>
          <cell r="B28" t="str">
            <v>5 Ayudantes</v>
          </cell>
          <cell r="C28">
            <v>147427.4</v>
          </cell>
          <cell r="D28">
            <v>90777.600000000006</v>
          </cell>
          <cell r="E28">
            <v>238205</v>
          </cell>
        </row>
        <row r="29">
          <cell r="A29">
            <v>4026</v>
          </cell>
          <cell r="B29" t="str">
            <v>6 Ayudantes</v>
          </cell>
          <cell r="C29">
            <v>176912.88</v>
          </cell>
          <cell r="D29">
            <v>108933.12000000001</v>
          </cell>
          <cell r="E29">
            <v>285846</v>
          </cell>
        </row>
        <row r="30">
          <cell r="A30">
            <v>4027</v>
          </cell>
          <cell r="B30" t="str">
            <v>7 Ayudantes</v>
          </cell>
          <cell r="C30">
            <v>206398.36000000002</v>
          </cell>
          <cell r="D30">
            <v>127088.64000000001</v>
          </cell>
          <cell r="E30">
            <v>333487</v>
          </cell>
        </row>
        <row r="31">
          <cell r="A31">
            <v>4028</v>
          </cell>
          <cell r="B31" t="str">
            <v>8 Ayudantes</v>
          </cell>
          <cell r="C31">
            <v>235883.84000000003</v>
          </cell>
          <cell r="D31">
            <v>145244.16</v>
          </cell>
          <cell r="E31">
            <v>381128</v>
          </cell>
        </row>
        <row r="32">
          <cell r="A32">
            <v>4029</v>
          </cell>
          <cell r="B32" t="str">
            <v>9 Ayudantes</v>
          </cell>
          <cell r="C32">
            <v>265369.32</v>
          </cell>
          <cell r="D32">
            <v>163399.67999999999</v>
          </cell>
          <cell r="E32">
            <v>428769</v>
          </cell>
        </row>
        <row r="33">
          <cell r="A33">
            <v>4030</v>
          </cell>
          <cell r="B33" t="str">
            <v>10 Ayudantes</v>
          </cell>
          <cell r="C33">
            <v>294854.8</v>
          </cell>
          <cell r="D33">
            <v>181555.19999999998</v>
          </cell>
          <cell r="E33">
            <v>476410</v>
          </cell>
        </row>
        <row r="34">
          <cell r="A34">
            <v>4031</v>
          </cell>
          <cell r="B34" t="str">
            <v>Cuadrilla (1 oficial + 1Ayudante)</v>
          </cell>
          <cell r="C34">
            <v>90913.563333333339</v>
          </cell>
          <cell r="D34">
            <v>46498.436666666661</v>
          </cell>
          <cell r="E34">
            <v>137412</v>
          </cell>
        </row>
        <row r="35">
          <cell r="A35">
            <v>4032</v>
          </cell>
          <cell r="B35" t="str">
            <v>Cuadrilla (1 oficial + 2 Ayudantes)</v>
          </cell>
          <cell r="C35">
            <v>120399.04333333333</v>
          </cell>
          <cell r="D35">
            <v>64653.956666666665</v>
          </cell>
          <cell r="E35">
            <v>185053</v>
          </cell>
        </row>
        <row r="36">
          <cell r="A36">
            <v>4033</v>
          </cell>
          <cell r="B36" t="str">
            <v>Cuadrilla (1 oficial + 3 Ayudantes)</v>
          </cell>
          <cell r="C36">
            <v>149884.52333333335</v>
          </cell>
          <cell r="D36">
            <v>82809.476666666655</v>
          </cell>
          <cell r="E36">
            <v>232694</v>
          </cell>
        </row>
        <row r="37">
          <cell r="A37">
            <v>4034</v>
          </cell>
          <cell r="B37" t="str">
            <v>Cuadrilla (1 oficial + 4 Ayudantes)</v>
          </cell>
          <cell r="C37">
            <v>179370.00333333333</v>
          </cell>
          <cell r="D37">
            <v>100964.99666666667</v>
          </cell>
          <cell r="E37">
            <v>280335</v>
          </cell>
        </row>
        <row r="38">
          <cell r="A38">
            <v>4035</v>
          </cell>
          <cell r="B38" t="str">
            <v>Cuadrilla (1 oficial + 5 Ayudantes)</v>
          </cell>
          <cell r="C38">
            <v>208855.48333333334</v>
          </cell>
          <cell r="D38">
            <v>119120.51666666666</v>
          </cell>
          <cell r="E38">
            <v>327976</v>
          </cell>
        </row>
        <row r="39">
          <cell r="A39">
            <v>4036</v>
          </cell>
          <cell r="B39" t="str">
            <v>Cuadrilla (1 oficial + 6 Ayudantes)</v>
          </cell>
          <cell r="C39">
            <v>238340.96333333335</v>
          </cell>
          <cell r="D39">
            <v>137276.03666666668</v>
          </cell>
          <cell r="E39">
            <v>375617</v>
          </cell>
        </row>
        <row r="40">
          <cell r="A40">
            <v>4037</v>
          </cell>
          <cell r="B40" t="str">
            <v>Cuadrilla (1 oficial + 7 Ayudantes)</v>
          </cell>
          <cell r="C40">
            <v>267826.44333333336</v>
          </cell>
          <cell r="D40">
            <v>155431.55666666667</v>
          </cell>
          <cell r="E40">
            <v>423258</v>
          </cell>
        </row>
        <row r="41">
          <cell r="A41">
            <v>4038</v>
          </cell>
          <cell r="B41" t="str">
            <v>Cuadrilla (1 oficial + 8 Ayudantes)</v>
          </cell>
          <cell r="C41">
            <v>297311.92333333334</v>
          </cell>
          <cell r="D41">
            <v>173587.07666666666</v>
          </cell>
          <cell r="E41">
            <v>470899</v>
          </cell>
        </row>
        <row r="42">
          <cell r="A42">
            <v>4039</v>
          </cell>
          <cell r="B42" t="str">
            <v>Cuadrilla (1 oficial + 9 Ayudantes)</v>
          </cell>
          <cell r="C42">
            <v>326797.40333333332</v>
          </cell>
          <cell r="D42">
            <v>191742.59666666665</v>
          </cell>
          <cell r="E42">
            <v>518540</v>
          </cell>
        </row>
        <row r="43">
          <cell r="A43">
            <v>4040</v>
          </cell>
          <cell r="B43" t="str">
            <v>Cuadrilla (1 oficial + 10 Ayudantes)</v>
          </cell>
          <cell r="C43">
            <v>356282.8833333333</v>
          </cell>
          <cell r="D43">
            <v>209898.11666666664</v>
          </cell>
          <cell r="E43">
            <v>566181</v>
          </cell>
        </row>
        <row r="44">
          <cell r="A44">
            <v>4041</v>
          </cell>
          <cell r="B44" t="str">
            <v>Ayudante de Equipo (1,0 S.M.M.L.V.)</v>
          </cell>
          <cell r="C44">
            <v>24571.233333333334</v>
          </cell>
          <cell r="D44">
            <v>16021.766666666666</v>
          </cell>
          <cell r="E44">
            <v>40593</v>
          </cell>
        </row>
        <row r="45">
          <cell r="A45">
            <v>4042</v>
          </cell>
          <cell r="B45" t="str">
            <v>Operario Irrigador Asfalto (1,2 S.M.M.L.V)</v>
          </cell>
          <cell r="C45">
            <v>29485.48</v>
          </cell>
          <cell r="D45">
            <v>18155.52</v>
          </cell>
          <cell r="E45">
            <v>47641</v>
          </cell>
        </row>
        <row r="46">
          <cell r="A46">
            <v>4043</v>
          </cell>
          <cell r="B46" t="str">
            <v>Operario Trituradora (1,2 S.M.M.L.V)</v>
          </cell>
          <cell r="C46">
            <v>29485.48</v>
          </cell>
          <cell r="D46">
            <v>18155.52</v>
          </cell>
          <cell r="E46">
            <v>47641</v>
          </cell>
        </row>
        <row r="47">
          <cell r="A47">
            <v>4044</v>
          </cell>
          <cell r="B47" t="str">
            <v>Operario Mixer (1,2 S.M.M.L.V)</v>
          </cell>
          <cell r="C47">
            <v>29485.48</v>
          </cell>
          <cell r="D47">
            <v>18155.52</v>
          </cell>
          <cell r="E47">
            <v>47641</v>
          </cell>
        </row>
        <row r="48">
          <cell r="A48">
            <v>4045</v>
          </cell>
          <cell r="B48" t="str">
            <v>Conductor Camión (1,2 S.M.M.L.V)</v>
          </cell>
          <cell r="C48">
            <v>29485.48</v>
          </cell>
          <cell r="D48">
            <v>18155.52</v>
          </cell>
          <cell r="E48">
            <v>47641</v>
          </cell>
        </row>
        <row r="49">
          <cell r="A49">
            <v>4046</v>
          </cell>
          <cell r="B49" t="str">
            <v>Operariio Generador Planta eléctrica (1,2 S.M.M.L.V)</v>
          </cell>
          <cell r="C49">
            <v>29485.48</v>
          </cell>
          <cell r="D49">
            <v>18155.52</v>
          </cell>
          <cell r="E49">
            <v>47641</v>
          </cell>
        </row>
        <row r="50">
          <cell r="A50">
            <v>4047</v>
          </cell>
          <cell r="B50" t="str">
            <v>Operario Compresor de Aire Portátil (1,25 S.M.M.L.V.)</v>
          </cell>
          <cell r="C50">
            <v>30714.041666666668</v>
          </cell>
          <cell r="D50">
            <v>18703.958333333332</v>
          </cell>
          <cell r="E50">
            <v>49418</v>
          </cell>
        </row>
        <row r="51">
          <cell r="A51">
            <v>4048</v>
          </cell>
          <cell r="B51" t="str">
            <v>Conductor Volqueta Liviana (1,45 S.M.M.L.V)</v>
          </cell>
          <cell r="C51">
            <v>35628.28833333333</v>
          </cell>
          <cell r="D51">
            <v>20894.71166666667</v>
          </cell>
          <cell r="E51">
            <v>56523</v>
          </cell>
        </row>
        <row r="52">
          <cell r="A52">
            <v>4049</v>
          </cell>
          <cell r="B52" t="str">
            <v>Operario Compactador Tres Ruedas (1,70 S.M.M.L.V.)</v>
          </cell>
          <cell r="C52">
            <v>41771.096666666665</v>
          </cell>
          <cell r="D52">
            <v>23830.903333333335</v>
          </cell>
          <cell r="E52">
            <v>65602</v>
          </cell>
        </row>
        <row r="53">
          <cell r="A53">
            <v>4050</v>
          </cell>
          <cell r="B53" t="str">
            <v>Operario Compactador (1,70 S.M.M.L.V.)</v>
          </cell>
          <cell r="C53">
            <v>41771.096666666665</v>
          </cell>
          <cell r="D53">
            <v>23830.903333333335</v>
          </cell>
          <cell r="E53">
            <v>65602</v>
          </cell>
        </row>
        <row r="54">
          <cell r="A54">
            <v>4051</v>
          </cell>
          <cell r="B54" t="str">
            <v>Operario Bomba de concreto (1,70 S.M.M.L.V.)</v>
          </cell>
          <cell r="C54">
            <v>41771.096666666665</v>
          </cell>
          <cell r="D54">
            <v>23830.903333333335</v>
          </cell>
          <cell r="E54">
            <v>65602</v>
          </cell>
        </row>
        <row r="55">
          <cell r="A55">
            <v>4052</v>
          </cell>
          <cell r="B55" t="str">
            <v>Operario Montacarga (1,70 S.M.M.L.V.)</v>
          </cell>
          <cell r="C55">
            <v>41771.096666666665</v>
          </cell>
          <cell r="D55">
            <v>23830.903333333335</v>
          </cell>
          <cell r="E55">
            <v>65602</v>
          </cell>
        </row>
        <row r="56">
          <cell r="A56">
            <v>4053</v>
          </cell>
          <cell r="B56" t="str">
            <v>Operario Montacarga (1,70 S.M.M.L.V.)</v>
          </cell>
          <cell r="C56">
            <v>41771.096666666665</v>
          </cell>
          <cell r="D56">
            <v>23830.903333333335</v>
          </cell>
          <cell r="E56">
            <v>65602</v>
          </cell>
        </row>
        <row r="57">
          <cell r="A57">
            <v>4054</v>
          </cell>
          <cell r="B57" t="str">
            <v>Conductor Volqueta Pesada (1,70 S.M.M.L.V)</v>
          </cell>
          <cell r="C57">
            <v>41771.096666666665</v>
          </cell>
          <cell r="D57">
            <v>23830.903333333335</v>
          </cell>
          <cell r="E57">
            <v>65602</v>
          </cell>
        </row>
        <row r="58">
          <cell r="A58">
            <v>4055</v>
          </cell>
          <cell r="B58" t="str">
            <v>Operario Martinete (1,70 S.M.M.L.V)</v>
          </cell>
          <cell r="C58">
            <v>41771.096666666665</v>
          </cell>
          <cell r="D58">
            <v>23830.903333333335</v>
          </cell>
          <cell r="E58">
            <v>65602</v>
          </cell>
        </row>
        <row r="59">
          <cell r="A59">
            <v>4056</v>
          </cell>
          <cell r="B59" t="str">
            <v>Operario Planta Dosificadora de Concreto (1,90 S.M.M.L.V.)</v>
          </cell>
          <cell r="C59">
            <v>46685.343333333338</v>
          </cell>
          <cell r="D59">
            <v>25902.656666666662</v>
          </cell>
          <cell r="E59">
            <v>72588</v>
          </cell>
        </row>
        <row r="60">
          <cell r="A60">
            <v>4057</v>
          </cell>
          <cell r="B60" t="str">
            <v>Operario Tractores sobre llantas (1,90 S.M.M.L.V.)</v>
          </cell>
          <cell r="C60">
            <v>46685.343333333338</v>
          </cell>
          <cell r="D60">
            <v>25902.656666666662</v>
          </cell>
          <cell r="E60">
            <v>72588</v>
          </cell>
        </row>
        <row r="61">
          <cell r="A61">
            <v>4058</v>
          </cell>
          <cell r="B61" t="str">
            <v>Operario Torre Grua (1,90 S.M.M.L.V.)</v>
          </cell>
          <cell r="C61">
            <v>46685.343333333338</v>
          </cell>
          <cell r="D61">
            <v>25902.656666666662</v>
          </cell>
          <cell r="E61">
            <v>72588</v>
          </cell>
        </row>
        <row r="62">
          <cell r="A62">
            <v>4059</v>
          </cell>
          <cell r="B62" t="str">
            <v>Operario Planta de Trituración Portátil (1,90 S.M.M.L.V.)</v>
          </cell>
          <cell r="C62">
            <v>46685.343333333338</v>
          </cell>
          <cell r="D62">
            <v>25902.656666666662</v>
          </cell>
          <cell r="E62">
            <v>72588</v>
          </cell>
        </row>
        <row r="63">
          <cell r="A63">
            <v>4060</v>
          </cell>
          <cell r="B63" t="str">
            <v>Operario Perforadoras y Martillos (1,90 S.M.M.L.V.)</v>
          </cell>
          <cell r="C63">
            <v>46685.343333333338</v>
          </cell>
          <cell r="D63">
            <v>25902.656666666662</v>
          </cell>
          <cell r="E63">
            <v>72588</v>
          </cell>
        </row>
        <row r="64">
          <cell r="A64">
            <v>4061</v>
          </cell>
          <cell r="B64" t="str">
            <v>Operario Cargador Sobre Orugas (1,90 S.M.M.L.V.)</v>
          </cell>
          <cell r="C64">
            <v>46685.343333333338</v>
          </cell>
          <cell r="D64">
            <v>25902.656666666662</v>
          </cell>
          <cell r="E64">
            <v>72588</v>
          </cell>
        </row>
        <row r="65">
          <cell r="A65">
            <v>4062</v>
          </cell>
          <cell r="B65" t="str">
            <v>Operario Cargador Sobre Llantas (2,10 S.M.M.L.V.)</v>
          </cell>
          <cell r="C65">
            <v>51599.59</v>
          </cell>
          <cell r="D65">
            <v>23897.410000000003</v>
          </cell>
          <cell r="E65">
            <v>75497</v>
          </cell>
        </row>
        <row r="66">
          <cell r="A66">
            <v>4063</v>
          </cell>
          <cell r="B66" t="str">
            <v>Operario Terminadora de Asfalto (2,10 S.M.M.L.V.)</v>
          </cell>
          <cell r="C66">
            <v>51599.59</v>
          </cell>
          <cell r="D66">
            <v>23897.410000000003</v>
          </cell>
          <cell r="E66">
            <v>75497</v>
          </cell>
        </row>
        <row r="67">
          <cell r="A67">
            <v>4064</v>
          </cell>
          <cell r="B67" t="str">
            <v>Operario Tractores sobre orugas y Rippers (2,10 S.M.M.L.V.)</v>
          </cell>
          <cell r="C67">
            <v>51599.59</v>
          </cell>
          <cell r="D67">
            <v>23897.410000000003</v>
          </cell>
          <cell r="E67">
            <v>75497</v>
          </cell>
        </row>
        <row r="68">
          <cell r="A68">
            <v>4065</v>
          </cell>
          <cell r="B68" t="str">
            <v>Operario Gruas hidráulicas (2,10 S.M.M.L.V.)</v>
          </cell>
          <cell r="C68">
            <v>51599.59</v>
          </cell>
          <cell r="D68">
            <v>23897.410000000003</v>
          </cell>
          <cell r="E68">
            <v>75497</v>
          </cell>
        </row>
        <row r="69">
          <cell r="A69">
            <v>4066</v>
          </cell>
          <cell r="B69" t="str">
            <v>Conductor Tracto Camiones (2,10 S.M.M.L.V.)</v>
          </cell>
          <cell r="C69">
            <v>51599.59</v>
          </cell>
          <cell r="D69">
            <v>23897.410000000003</v>
          </cell>
          <cell r="E69">
            <v>75497</v>
          </cell>
        </row>
        <row r="70">
          <cell r="A70">
            <v>4067</v>
          </cell>
          <cell r="B70" t="str">
            <v>Operario Fresadora de Pavimento  (2,10 S.M.M.L.V.)</v>
          </cell>
          <cell r="C70">
            <v>51599.59</v>
          </cell>
          <cell r="D70">
            <v>23897.410000000003</v>
          </cell>
          <cell r="E70">
            <v>75497</v>
          </cell>
        </row>
        <row r="71">
          <cell r="A71">
            <v>4068</v>
          </cell>
          <cell r="B71" t="str">
            <v>Operario Retroexcavadoras  (2,10 S.M.M.L.V.)</v>
          </cell>
          <cell r="C71">
            <v>51599.59</v>
          </cell>
          <cell r="D71">
            <v>23897.410000000003</v>
          </cell>
          <cell r="E71">
            <v>75497</v>
          </cell>
        </row>
        <row r="72">
          <cell r="A72">
            <v>4069</v>
          </cell>
          <cell r="B72" t="str">
            <v>Operario Excavadoras Hidráulicas  (2,35 S.M.M.L.V.)</v>
          </cell>
          <cell r="C72">
            <v>57742.398333333331</v>
          </cell>
          <cell r="D72">
            <v>26900.601666666669</v>
          </cell>
          <cell r="E72">
            <v>84643</v>
          </cell>
        </row>
        <row r="73">
          <cell r="A73">
            <v>4070</v>
          </cell>
          <cell r="B73" t="str">
            <v>Operario Planta de Asfalto  (2,35 S.M.M.L.V.)</v>
          </cell>
          <cell r="C73">
            <v>57742.398333333331</v>
          </cell>
          <cell r="D73">
            <v>26900.601666666669</v>
          </cell>
          <cell r="E73">
            <v>84643</v>
          </cell>
        </row>
        <row r="74">
          <cell r="A74">
            <v>4071</v>
          </cell>
          <cell r="B74" t="str">
            <v>Operario Motoniveladoras  (2,35 S.M.M.L.V.)</v>
          </cell>
          <cell r="C74">
            <v>57742.398333333331</v>
          </cell>
          <cell r="D74">
            <v>26900.601666666669</v>
          </cell>
          <cell r="E74">
            <v>84643</v>
          </cell>
        </row>
        <row r="75">
          <cell r="A75">
            <v>4072</v>
          </cell>
          <cell r="B75" t="str">
            <v>Soldador</v>
          </cell>
          <cell r="C75">
            <v>57742.398333333331</v>
          </cell>
          <cell r="D75">
            <v>26900.601666666669</v>
          </cell>
          <cell r="E75">
            <v>84643</v>
          </cell>
        </row>
        <row r="76">
          <cell r="A76">
            <v>4073</v>
          </cell>
          <cell r="B76" t="str">
            <v>Operador Equipo de Demarcación  (1,20 S.M.M.L.V.)</v>
          </cell>
          <cell r="C76">
            <v>29485.48</v>
          </cell>
          <cell r="D76">
            <v>18155.52</v>
          </cell>
          <cell r="E76">
            <v>47641</v>
          </cell>
        </row>
        <row r="77">
          <cell r="A77">
            <v>4074</v>
          </cell>
          <cell r="B77" t="str">
            <v>Operador Piloteadora   (3,10 S.M.M.L.V.)</v>
          </cell>
          <cell r="C77">
            <v>76170.823333333334</v>
          </cell>
          <cell r="D77">
            <v>34955.176666666666</v>
          </cell>
          <cell r="E77">
            <v>111126</v>
          </cell>
        </row>
        <row r="78">
          <cell r="A78">
            <v>4075</v>
          </cell>
          <cell r="B78" t="str">
            <v>Operario Pala Auxiliar (1,9 S.M.M.L.V.)</v>
          </cell>
          <cell r="C78">
            <v>46685.343333333338</v>
          </cell>
          <cell r="D78">
            <v>25902.656666666662</v>
          </cell>
          <cell r="E78">
            <v>72588</v>
          </cell>
        </row>
        <row r="79">
          <cell r="A79">
            <v>4076</v>
          </cell>
        </row>
        <row r="80">
          <cell r="A80">
            <v>4077</v>
          </cell>
        </row>
        <row r="81">
          <cell r="A81">
            <v>4078</v>
          </cell>
        </row>
        <row r="82">
          <cell r="A82">
            <v>4079</v>
          </cell>
        </row>
        <row r="83">
          <cell r="A83">
            <v>4080</v>
          </cell>
          <cell r="B83" t="str">
            <v>Factor de ajuste Mano de Obra a Enero del 2016</v>
          </cell>
          <cell r="E83">
            <v>6.8500000000000005E-2</v>
          </cell>
        </row>
        <row r="84">
          <cell r="A84">
            <v>4081</v>
          </cell>
        </row>
        <row r="85">
          <cell r="A85">
            <v>4082</v>
          </cell>
        </row>
        <row r="86">
          <cell r="A86">
            <v>4083</v>
          </cell>
        </row>
        <row r="87">
          <cell r="A87">
            <v>4084</v>
          </cell>
        </row>
        <row r="88">
          <cell r="A88">
            <v>4085</v>
          </cell>
        </row>
        <row r="89">
          <cell r="A89">
            <v>4086</v>
          </cell>
        </row>
        <row r="90">
          <cell r="A90">
            <v>4087</v>
          </cell>
        </row>
        <row r="91">
          <cell r="A91">
            <v>4088</v>
          </cell>
        </row>
        <row r="92">
          <cell r="A92">
            <v>4089</v>
          </cell>
        </row>
        <row r="93">
          <cell r="A93">
            <v>4090</v>
          </cell>
        </row>
        <row r="94">
          <cell r="A94">
            <v>4091</v>
          </cell>
        </row>
        <row r="95">
          <cell r="A95">
            <v>4092</v>
          </cell>
        </row>
        <row r="96">
          <cell r="A96">
            <v>4093</v>
          </cell>
        </row>
        <row r="97">
          <cell r="A97">
            <v>4094</v>
          </cell>
        </row>
        <row r="98">
          <cell r="A98">
            <v>4095</v>
          </cell>
        </row>
        <row r="99">
          <cell r="A99">
            <v>4096</v>
          </cell>
        </row>
        <row r="100">
          <cell r="A100">
            <v>4097</v>
          </cell>
        </row>
        <row r="101">
          <cell r="A101">
            <v>4098</v>
          </cell>
        </row>
        <row r="102">
          <cell r="A102">
            <v>4099</v>
          </cell>
        </row>
        <row r="103">
          <cell r="A103">
            <v>4100</v>
          </cell>
        </row>
      </sheetData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INGENIERÍA"/>
      <sheetName val="TABLA5"/>
      <sheetName val="Main"/>
      <sheetName val="CorpTax"/>
      <sheetName val="Input"/>
      <sheetName val="PLAN CARGUE RIS (for nuevo)"/>
      <sheetName val="PLAN_CARGUE_RIS_(for_nuevo)"/>
      <sheetName val="Resumen"/>
      <sheetName val="PLANILLA"/>
      <sheetName val="TALLA"/>
      <sheetName val="Hoja3"/>
      <sheetName val="PLAN_CARGUE_RIS_(for_nuevo)1"/>
      <sheetName val="GCB2000"/>
      <sheetName val="Modelo Financiero Determ. "/>
      <sheetName val="TOVFEB."/>
      <sheetName val="Crudos"/>
      <sheetName val="C21_A310"/>
      <sheetName val="C21_G115"/>
      <sheetName val="C21_G220"/>
      <sheetName val="Ppto 2001"/>
      <sheetName val="CONTRATO"/>
      <sheetName val="Tabla"/>
      <sheetName val="DPC"/>
      <sheetName val="Estrategia"/>
      <sheetName val="Base Info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TOVFEB_1"/>
      <sheetName val="Ppto_20011"/>
      <sheetName val="Base_Info"/>
      <sheetName val="COSTOS_DE_TRANSPORTE1"/>
      <sheetName val="OPCIONES_DE_SIMULACION1"/>
      <sheetName val="COMPRA_MATERIA_PRIMA1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Parametros Inversion"/>
      <sheetName val="#¡REF"/>
      <sheetName val="PYF100-2"/>
      <sheetName val="CrudosA"/>
      <sheetName val="casosWTI"/>
      <sheetName val="APU"/>
      <sheetName val="Parámetros Formato"/>
      <sheetName val="LISTA VALIDACION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EMPRESA"/>
      <sheetName val="Cronograma"/>
      <sheetName val="PLAN_CARGUE_RIS_(for_nuevo)2"/>
      <sheetName val="Admin Cost Flow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Referencia Sistemas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Inf_Semanal"/>
      <sheetName val="Hist__Avances"/>
      <sheetName val="Lineas_del_PACC"/>
      <sheetName val="COL_21169"/>
      <sheetName val="Lista_APU"/>
      <sheetName val="DEST__MEDIOS"/>
      <sheetName val="CARGASPROC_"/>
      <sheetName val="G_L_P__FINAL"/>
      <sheetName val="C_E_cas1"/>
      <sheetName val="INV_$_cas1"/>
      <sheetName val="USED_WELLS"/>
      <sheetName val="PIA_CASABE_SUR_ECP"/>
      <sheetName val="INSP_TUBERIAS"/>
      <sheetName val="TOTAL_AREA_PORTAFOLIO_ORIGINAL"/>
      <sheetName val="PLAN_CARGUE_RIS_(for_nuevo)3"/>
      <sheetName val="Admin_Cost_Flow"/>
      <sheetName val="PROYECTOS_TRÁNSITO1"/>
      <sheetName val="LISTA_DE_LAS_MACROS_"/>
      <sheetName val="LISTA_VALIDACION1"/>
      <sheetName val="COMPRA_MATERIA_PRIMA2"/>
      <sheetName val="DATOS_BASE_ABA"/>
      <sheetName val="CECOS SOP"/>
      <sheetName val="SEGUIMIENTO"/>
      <sheetName val="Valor_Oferta"/>
      <sheetName val="FORMULAS1"/>
      <sheetName val="CONFIGURACION"/>
      <sheetName val="Análisis_determinístico3"/>
      <sheetName val="Análisis_determinístico4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USED_WELLS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LISTA OTS"/>
      <sheetName val="TABLAS (3)"/>
      <sheetName val="REG (2)"/>
      <sheetName val="Tablas (2)"/>
      <sheetName val="BASE CG1"/>
      <sheetName val="Menu"/>
      <sheetName val="OT"/>
      <sheetName val="PRESUPUESTO 2O16"/>
      <sheetName val="Referencia_Sistemas"/>
      <sheetName val="MAMPO 1"/>
      <sheetName val="DATOSBP"/>
      <sheetName val="DATOSPB"/>
      <sheetName val="1.1"/>
      <sheetName val="EQUIPO"/>
      <sheetName val="TUBERIA"/>
      <sheetName val="MATERIALES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ANTO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1.Herramientas"/>
      <sheetName val="1.Materiales o Consumibles"/>
      <sheetName val="1.Vehiculos y Transp"/>
      <sheetName val="ATES INICIALES"/>
      <sheetName val="DATOS PERSONAL -LAB"/>
      <sheetName val="5. Protección de la Tecnología"/>
      <sheetName val="Hitos"/>
      <sheetName val="7.1. Hitos PTE"/>
      <sheetName val="B.BTA.S.VALORES"/>
      <sheetName val="Tabla Indicadores"/>
      <sheetName val="LISTAS DE CAMPOS"/>
      <sheetName val="Info-Portaf"/>
      <sheetName val="PRIORIDAD INSPECCIÓN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Datos_CO"/>
      <sheetName val="Obra Eléctrica"/>
      <sheetName val="UNITARIOS (2)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PAGE_20"/>
      <sheetName val="LIST"/>
      <sheetName val="LIST SAR"/>
      <sheetName val="API APIAY  Y SURIA"/>
      <sheetName val="Sheet2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INV"/>
      <sheetName val="AASHTO"/>
      <sheetName val="prestaciones"/>
      <sheetName val="seguros"/>
      <sheetName val="Lista Deplegable"/>
      <sheetName val="Tablas Factor Soldadura"/>
      <sheetName val="DESCIPCIÓN CORTA"/>
      <sheetName val="UNIDADES DE MEDIDA"/>
      <sheetName val="OPCIONES DE SIMULACION"/>
      <sheetName val="KPIs-EKON$"/>
      <sheetName val="D_C (2)"/>
      <sheetName val="Tipo de Vinculación con el Acti"/>
      <sheetName val="Criterios Taxonomía"/>
      <sheetName val="S20_41"/>
      <sheetName val="COMPAÑIAS Y CONTRATO"/>
      <sheetName val="OPEX PPT"/>
      <sheetName val="Premises"/>
      <sheetName val="calculation"/>
      <sheetName val="A_A310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Pla_x0000__Hitos_despues_del_pma1"/>
      <sheetName val="PLANTILLA PCC 20E0024172_x0000_UBIALE"/>
      <sheetName val="PxQ BLOQUE YENAC"/>
      <sheetName val="VEHICULOS y HERRAMIENTAS "/>
      <sheetName val="CONSUMIBLES"/>
      <sheetName val="mto.electr."/>
    </sheetNames>
    <sheetDataSet>
      <sheetData sheetId="0">
        <row r="125">
          <cell r="B12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224">
          <cell r="B224" t="str">
            <v>MES No:</v>
          </cell>
        </row>
      </sheetData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224">
          <cell r="B224" t="str">
            <v>MES No: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 refreshError="1"/>
      <sheetData sheetId="259" refreshError="1"/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>
        <row r="224">
          <cell r="B224" t="str">
            <v>MES No:</v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>
        <row r="224">
          <cell r="B224" t="str">
            <v>MES No:</v>
          </cell>
        </row>
      </sheetData>
      <sheetData sheetId="274">
        <row r="224">
          <cell r="B224" t="str">
            <v>MES No:</v>
          </cell>
        </row>
      </sheetData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>
        <row r="224">
          <cell r="B224" t="str">
            <v>MES No:</v>
          </cell>
        </row>
      </sheetData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>
        <row r="224">
          <cell r="B224" t="str">
            <v>MES No: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>
        <row r="224">
          <cell r="B224" t="str">
            <v>MES No: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>
        <row r="224">
          <cell r="B224" t="str">
            <v>MES No:</v>
          </cell>
        </row>
      </sheetData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>
        <row r="109">
          <cell r="F109">
            <v>22713.357777694815</v>
          </cell>
        </row>
      </sheetData>
      <sheetData sheetId="498">
        <row r="109">
          <cell r="F109">
            <v>22713.357777694815</v>
          </cell>
        </row>
      </sheetData>
      <sheetData sheetId="499">
        <row r="109">
          <cell r="F109">
            <v>22713.357777694815</v>
          </cell>
        </row>
      </sheetData>
      <sheetData sheetId="500">
        <row r="109">
          <cell r="F109">
            <v>22713.357777694815</v>
          </cell>
        </row>
      </sheetData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>
        <row r="109">
          <cell r="F109">
            <v>22713.357777694815</v>
          </cell>
        </row>
      </sheetData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>
        <row r="109">
          <cell r="F109">
            <v>43.789380089226867</v>
          </cell>
        </row>
      </sheetData>
      <sheetData sheetId="614">
        <row r="109">
          <cell r="F109">
            <v>43.789380089226867</v>
          </cell>
        </row>
      </sheetData>
      <sheetData sheetId="615">
        <row r="109">
          <cell r="F109">
            <v>43.789380089226867</v>
          </cell>
        </row>
      </sheetData>
      <sheetData sheetId="616">
        <row r="109">
          <cell r="F109">
            <v>43.789380089226867</v>
          </cell>
        </row>
      </sheetData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224">
          <cell r="B224" t="str">
            <v>MES No:</v>
          </cell>
        </row>
      </sheetData>
      <sheetData sheetId="635">
        <row r="109">
          <cell r="F109">
            <v>43.789380089226867</v>
          </cell>
        </row>
      </sheetData>
      <sheetData sheetId="636">
        <row r="109">
          <cell r="F109">
            <v>43.789380089226867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>
        <row r="109">
          <cell r="F109">
            <v>43.789380089226867</v>
          </cell>
        </row>
      </sheetData>
      <sheetData sheetId="654">
        <row r="109">
          <cell r="F109">
            <v>43.789380089226867</v>
          </cell>
        </row>
      </sheetData>
      <sheetData sheetId="655"/>
      <sheetData sheetId="656"/>
      <sheetData sheetId="657"/>
      <sheetData sheetId="658"/>
      <sheetData sheetId="659">
        <row r="109">
          <cell r="F109">
            <v>43.789380089226867</v>
          </cell>
        </row>
      </sheetData>
      <sheetData sheetId="660">
        <row r="109">
          <cell r="F109">
            <v>43.789380089226867</v>
          </cell>
        </row>
      </sheetData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>
        <row r="109">
          <cell r="F109">
            <v>43.789380089226867</v>
          </cell>
        </row>
      </sheetData>
      <sheetData sheetId="666"/>
      <sheetData sheetId="667"/>
      <sheetData sheetId="668">
        <row r="109">
          <cell r="F109">
            <v>43.789380089226867</v>
          </cell>
        </row>
      </sheetData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>
        <row r="109">
          <cell r="F109">
            <v>43.789380089226867</v>
          </cell>
        </row>
      </sheetData>
      <sheetData sheetId="678">
        <row r="109">
          <cell r="F109">
            <v>43.789380089226867</v>
          </cell>
        </row>
      </sheetData>
      <sheetData sheetId="679"/>
      <sheetData sheetId="680">
        <row r="109">
          <cell r="F109">
            <v>43.789380089226867</v>
          </cell>
        </row>
      </sheetData>
      <sheetData sheetId="681"/>
      <sheetData sheetId="682"/>
      <sheetData sheetId="683">
        <row r="109">
          <cell r="F109">
            <v>22713.357777694815</v>
          </cell>
        </row>
      </sheetData>
      <sheetData sheetId="684">
        <row r="109">
          <cell r="F109">
            <v>43.789380089226867</v>
          </cell>
        </row>
      </sheetData>
      <sheetData sheetId="685"/>
      <sheetData sheetId="686">
        <row r="109">
          <cell r="F109">
            <v>43.789380089226867</v>
          </cell>
        </row>
      </sheetData>
      <sheetData sheetId="687">
        <row r="109">
          <cell r="F109">
            <v>43.789380089226867</v>
          </cell>
        </row>
      </sheetData>
      <sheetData sheetId="688"/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>
        <row r="109">
          <cell r="F109">
            <v>43.789380089226867</v>
          </cell>
        </row>
      </sheetData>
      <sheetData sheetId="692">
        <row r="109">
          <cell r="F109">
            <v>43.789380089226867</v>
          </cell>
        </row>
      </sheetData>
      <sheetData sheetId="693"/>
      <sheetData sheetId="694">
        <row r="224">
          <cell r="B224" t="str">
            <v>MES No:</v>
          </cell>
        </row>
      </sheetData>
      <sheetData sheetId="695" refreshError="1"/>
      <sheetData sheetId="696" refreshError="1"/>
      <sheetData sheetId="697" refreshError="1"/>
      <sheetData sheetId="698" refreshError="1"/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224">
          <cell r="B224" t="str">
            <v>MES No:</v>
          </cell>
        </row>
      </sheetData>
      <sheetData sheetId="702">
        <row r="224">
          <cell r="B224" t="str">
            <v>MES No:</v>
          </cell>
        </row>
      </sheetData>
      <sheetData sheetId="703">
        <row r="109">
          <cell r="F109">
            <v>43.789380089226867</v>
          </cell>
        </row>
      </sheetData>
      <sheetData sheetId="704">
        <row r="224">
          <cell r="B224" t="str">
            <v>MES No:</v>
          </cell>
        </row>
      </sheetData>
      <sheetData sheetId="705">
        <row r="109">
          <cell r="F109">
            <v>43.789380089226867</v>
          </cell>
        </row>
      </sheetData>
      <sheetData sheetId="706" refreshError="1"/>
      <sheetData sheetId="707" refreshError="1"/>
      <sheetData sheetId="708" refreshError="1"/>
      <sheetData sheetId="709" refreshError="1"/>
      <sheetData sheetId="710">
        <row r="224">
          <cell r="B224" t="str">
            <v>MES No: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>
        <row r="109">
          <cell r="F109">
            <v>43.789380089226867</v>
          </cell>
        </row>
      </sheetData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>
        <row r="109">
          <cell r="F109">
            <v>43.789380089226867</v>
          </cell>
        </row>
      </sheetData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/>
      <sheetData sheetId="724">
        <row r="109">
          <cell r="F109">
            <v>43.789380089226867</v>
          </cell>
        </row>
      </sheetData>
      <sheetData sheetId="725">
        <row r="109">
          <cell r="F109">
            <v>43.789380089226867</v>
          </cell>
        </row>
      </sheetData>
      <sheetData sheetId="726">
        <row r="109">
          <cell r="F109">
            <v>43.789380089226867</v>
          </cell>
        </row>
      </sheetData>
      <sheetData sheetId="727">
        <row r="109">
          <cell r="F109">
            <v>43.789380089226867</v>
          </cell>
        </row>
      </sheetData>
      <sheetData sheetId="728">
        <row r="109">
          <cell r="F109">
            <v>43.789380089226867</v>
          </cell>
        </row>
      </sheetData>
      <sheetData sheetId="729">
        <row r="109">
          <cell r="F109">
            <v>43.789380089226867</v>
          </cell>
        </row>
      </sheetData>
      <sheetData sheetId="730"/>
      <sheetData sheetId="731">
        <row r="109">
          <cell r="F109">
            <v>43.789380089226867</v>
          </cell>
        </row>
      </sheetData>
      <sheetData sheetId="732">
        <row r="109">
          <cell r="F109">
            <v>43.789380089226867</v>
          </cell>
        </row>
      </sheetData>
      <sheetData sheetId="733">
        <row r="109">
          <cell r="F109">
            <v>43.789380089226867</v>
          </cell>
        </row>
      </sheetData>
      <sheetData sheetId="734"/>
      <sheetData sheetId="735">
        <row r="109">
          <cell r="F109">
            <v>43.789380089226867</v>
          </cell>
        </row>
      </sheetData>
      <sheetData sheetId="736"/>
      <sheetData sheetId="737">
        <row r="109">
          <cell r="F109">
            <v>43.789380089226867</v>
          </cell>
        </row>
      </sheetData>
      <sheetData sheetId="738">
        <row r="109">
          <cell r="F109">
            <v>43.789380089226867</v>
          </cell>
        </row>
      </sheetData>
      <sheetData sheetId="739">
        <row r="109">
          <cell r="F109">
            <v>43.789380089226867</v>
          </cell>
        </row>
      </sheetData>
      <sheetData sheetId="740">
        <row r="224">
          <cell r="B224" t="str">
            <v>MES No:</v>
          </cell>
        </row>
      </sheetData>
      <sheetData sheetId="741">
        <row r="224">
          <cell r="B224" t="str">
            <v>MES No:</v>
          </cell>
        </row>
      </sheetData>
      <sheetData sheetId="742">
        <row r="224">
          <cell r="B224" t="str">
            <v>MES No:</v>
          </cell>
        </row>
      </sheetData>
      <sheetData sheetId="743">
        <row r="224">
          <cell r="B224" t="str">
            <v>MES No:</v>
          </cell>
        </row>
      </sheetData>
      <sheetData sheetId="744">
        <row r="109">
          <cell r="F109">
            <v>43.789380089226867</v>
          </cell>
        </row>
      </sheetData>
      <sheetData sheetId="745">
        <row r="224">
          <cell r="B224" t="str">
            <v>MES No:</v>
          </cell>
        </row>
      </sheetData>
      <sheetData sheetId="746">
        <row r="224">
          <cell r="B224" t="str">
            <v>MES No:</v>
          </cell>
        </row>
      </sheetData>
      <sheetData sheetId="747">
        <row r="109">
          <cell r="F109">
            <v>43.789380089226867</v>
          </cell>
        </row>
      </sheetData>
      <sheetData sheetId="748">
        <row r="224">
          <cell r="B224" t="str">
            <v>MES No:</v>
          </cell>
        </row>
      </sheetData>
      <sheetData sheetId="749">
        <row r="224">
          <cell r="B224" t="str">
            <v>MES No:</v>
          </cell>
        </row>
      </sheetData>
      <sheetData sheetId="750">
        <row r="224">
          <cell r="B224" t="str">
            <v>MES No:</v>
          </cell>
        </row>
      </sheetData>
      <sheetData sheetId="751">
        <row r="224">
          <cell r="B224" t="str">
            <v>MES No:</v>
          </cell>
        </row>
      </sheetData>
      <sheetData sheetId="752">
        <row r="224">
          <cell r="B224" t="str">
            <v>MES No:</v>
          </cell>
        </row>
      </sheetData>
      <sheetData sheetId="753">
        <row r="224">
          <cell r="B224" t="str">
            <v>MES No: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>
        <row r="109">
          <cell r="F109">
            <v>22713.357777694815</v>
          </cell>
        </row>
      </sheetData>
      <sheetData sheetId="771" refreshError="1"/>
      <sheetData sheetId="772" refreshError="1"/>
      <sheetData sheetId="773" refreshError="1"/>
      <sheetData sheetId="774">
        <row r="224">
          <cell r="B224" t="str">
            <v>MES No:</v>
          </cell>
        </row>
      </sheetData>
      <sheetData sheetId="775">
        <row r="224">
          <cell r="B224" t="str">
            <v>MES No:</v>
          </cell>
        </row>
      </sheetData>
      <sheetData sheetId="776">
        <row r="224">
          <cell r="B224" t="str">
            <v>MES No:</v>
          </cell>
        </row>
      </sheetData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/>
      <sheetData sheetId="781"/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109">
          <cell r="F109">
            <v>22713.357777694815</v>
          </cell>
        </row>
      </sheetData>
      <sheetData sheetId="787">
        <row r="109">
          <cell r="F109">
            <v>22713.357777694815</v>
          </cell>
        </row>
      </sheetData>
      <sheetData sheetId="788">
        <row r="109">
          <cell r="F109">
            <v>22713.357777694815</v>
          </cell>
        </row>
      </sheetData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>
        <row r="109">
          <cell r="F109">
            <v>43.789380089226867</v>
          </cell>
        </row>
      </sheetData>
      <sheetData sheetId="798">
        <row r="109">
          <cell r="F109">
            <v>43.789380089226867</v>
          </cell>
        </row>
      </sheetData>
      <sheetData sheetId="799"/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109">
          <cell r="F109">
            <v>22713.357777694815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109">
          <cell r="F109">
            <v>22713.357777694815</v>
          </cell>
        </row>
      </sheetData>
      <sheetData sheetId="812">
        <row r="224">
          <cell r="B224" t="str">
            <v>MES No:</v>
          </cell>
        </row>
      </sheetData>
      <sheetData sheetId="813">
        <row r="109">
          <cell r="F109">
            <v>43.789380089226867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109">
          <cell r="F109">
            <v>43.789380089226867</v>
          </cell>
        </row>
      </sheetData>
      <sheetData sheetId="820">
        <row r="224">
          <cell r="B224" t="str">
            <v>MES No: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109">
          <cell r="F109">
            <v>43.789380089226867</v>
          </cell>
        </row>
      </sheetData>
      <sheetData sheetId="825">
        <row r="109">
          <cell r="F109">
            <v>43.789380089226867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109">
          <cell r="F109">
            <v>43.789380089226867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224">
          <cell r="B224" t="str">
            <v>MES No: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224">
          <cell r="B224" t="str">
            <v>MES No:</v>
          </cell>
        </row>
      </sheetData>
      <sheetData sheetId="852">
        <row r="224">
          <cell r="B224" t="str">
            <v>MES No: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224">
          <cell r="B224" t="str">
            <v>MES No: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109">
          <cell r="F109">
            <v>43.789380089226867</v>
          </cell>
        </row>
      </sheetData>
      <sheetData sheetId="872">
        <row r="224">
          <cell r="B224" t="str">
            <v>MES No:</v>
          </cell>
        </row>
      </sheetData>
      <sheetData sheetId="873">
        <row r="109">
          <cell r="F109">
            <v>22713.357777694815</v>
          </cell>
        </row>
      </sheetData>
      <sheetData sheetId="874">
        <row r="109">
          <cell r="F109">
            <v>43.789380089226867</v>
          </cell>
        </row>
      </sheetData>
      <sheetData sheetId="875">
        <row r="109">
          <cell r="F109">
            <v>22713.357777694815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224">
          <cell r="B224" t="str">
            <v>MES No:</v>
          </cell>
        </row>
      </sheetData>
      <sheetData sheetId="880">
        <row r="224">
          <cell r="B224" t="str">
            <v>MES No:</v>
          </cell>
        </row>
      </sheetData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109">
          <cell r="F109">
            <v>22713.357777694815</v>
          </cell>
        </row>
      </sheetData>
      <sheetData sheetId="884">
        <row r="109">
          <cell r="F109">
            <v>22713.357777694815</v>
          </cell>
        </row>
      </sheetData>
      <sheetData sheetId="885">
        <row r="109">
          <cell r="F109">
            <v>22713.357777694815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224">
          <cell r="B224" t="str">
            <v>MES No:</v>
          </cell>
        </row>
      </sheetData>
      <sheetData sheetId="890">
        <row r="224">
          <cell r="B224" t="str">
            <v>MES No:</v>
          </cell>
        </row>
      </sheetData>
      <sheetData sheetId="891">
        <row r="224">
          <cell r="B224" t="str">
            <v>MES No:</v>
          </cell>
        </row>
      </sheetData>
      <sheetData sheetId="892">
        <row r="224">
          <cell r="B224" t="str">
            <v>MES No:</v>
          </cell>
        </row>
      </sheetData>
      <sheetData sheetId="893">
        <row r="109">
          <cell r="F109">
            <v>22713.357777694815</v>
          </cell>
        </row>
      </sheetData>
      <sheetData sheetId="894">
        <row r="109">
          <cell r="F109">
            <v>22713.357777694815</v>
          </cell>
        </row>
      </sheetData>
      <sheetData sheetId="895">
        <row r="109">
          <cell r="F109">
            <v>22713.357777694815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109">
          <cell r="F109">
            <v>22713.357777694815</v>
          </cell>
        </row>
      </sheetData>
      <sheetData sheetId="904">
        <row r="109">
          <cell r="F109">
            <v>22713.357777694815</v>
          </cell>
        </row>
      </sheetData>
      <sheetData sheetId="905">
        <row r="109">
          <cell r="F109">
            <v>22713.357777694815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224">
          <cell r="B224" t="str">
            <v>MES No: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224">
          <cell r="B224" t="str">
            <v>MES No:</v>
          </cell>
        </row>
      </sheetData>
      <sheetData sheetId="926">
        <row r="109">
          <cell r="F109">
            <v>22713.357777694815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224">
          <cell r="B224" t="str">
            <v>MES No: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>
        <row r="109">
          <cell r="F109">
            <v>22713.357777694815</v>
          </cell>
        </row>
      </sheetData>
      <sheetData sheetId="976">
        <row r="109">
          <cell r="F109">
            <v>22713.357777694815</v>
          </cell>
        </row>
      </sheetData>
      <sheetData sheetId="977">
        <row r="109">
          <cell r="F109">
            <v>22713.357777694815</v>
          </cell>
        </row>
      </sheetData>
      <sheetData sheetId="978">
        <row r="109">
          <cell r="F109">
            <v>22713.357777694815</v>
          </cell>
        </row>
      </sheetData>
      <sheetData sheetId="979">
        <row r="109">
          <cell r="F109">
            <v>22713.357777694815</v>
          </cell>
        </row>
      </sheetData>
      <sheetData sheetId="980">
        <row r="109">
          <cell r="F109">
            <v>22713.357777694815</v>
          </cell>
        </row>
      </sheetData>
      <sheetData sheetId="981">
        <row r="109">
          <cell r="F109">
            <v>22713.357777694815</v>
          </cell>
        </row>
      </sheetData>
      <sheetData sheetId="982">
        <row r="109">
          <cell r="F109">
            <v>22713.357777694815</v>
          </cell>
        </row>
      </sheetData>
      <sheetData sheetId="983">
        <row r="109">
          <cell r="F109">
            <v>22713.357777694815</v>
          </cell>
        </row>
      </sheetData>
      <sheetData sheetId="984">
        <row r="109">
          <cell r="F109">
            <v>22713.357777694815</v>
          </cell>
        </row>
      </sheetData>
      <sheetData sheetId="985">
        <row r="109">
          <cell r="F109">
            <v>22713.357777694815</v>
          </cell>
        </row>
      </sheetData>
      <sheetData sheetId="986">
        <row r="109">
          <cell r="F109">
            <v>22713.357777694815</v>
          </cell>
        </row>
      </sheetData>
      <sheetData sheetId="987">
        <row r="109">
          <cell r="F109">
            <v>22713.357777694815</v>
          </cell>
        </row>
      </sheetData>
      <sheetData sheetId="988">
        <row r="109">
          <cell r="F109">
            <v>22713.357777694815</v>
          </cell>
        </row>
      </sheetData>
      <sheetData sheetId="989">
        <row r="109">
          <cell r="F109">
            <v>22713.357777694815</v>
          </cell>
        </row>
      </sheetData>
      <sheetData sheetId="990">
        <row r="109">
          <cell r="F109">
            <v>22713.357777694815</v>
          </cell>
        </row>
      </sheetData>
      <sheetData sheetId="991">
        <row r="109">
          <cell r="F109">
            <v>22713.357777694815</v>
          </cell>
        </row>
      </sheetData>
      <sheetData sheetId="992">
        <row r="109">
          <cell r="F109">
            <v>22713.357777694815</v>
          </cell>
        </row>
      </sheetData>
      <sheetData sheetId="993">
        <row r="109">
          <cell r="F109">
            <v>22713.357777694815</v>
          </cell>
        </row>
      </sheetData>
      <sheetData sheetId="994">
        <row r="109">
          <cell r="F109">
            <v>22713.357777694815</v>
          </cell>
        </row>
      </sheetData>
      <sheetData sheetId="995">
        <row r="109">
          <cell r="F109">
            <v>22713.357777694815</v>
          </cell>
        </row>
      </sheetData>
      <sheetData sheetId="996">
        <row r="109">
          <cell r="F109">
            <v>22713.357777694815</v>
          </cell>
        </row>
      </sheetData>
      <sheetData sheetId="997">
        <row r="109">
          <cell r="F109">
            <v>22713.357777694815</v>
          </cell>
        </row>
      </sheetData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/>
      <sheetData sheetId="1052"/>
      <sheetData sheetId="1053">
        <row r="224">
          <cell r="B224" t="str">
            <v>MES No:</v>
          </cell>
        </row>
      </sheetData>
      <sheetData sheetId="1054">
        <row r="224">
          <cell r="B224" t="str">
            <v>MES No:</v>
          </cell>
        </row>
      </sheetData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>
        <row r="224">
          <cell r="B224" t="str">
            <v>MES No:</v>
          </cell>
        </row>
      </sheetData>
      <sheetData sheetId="1094"/>
      <sheetData sheetId="1095">
        <row r="224">
          <cell r="B224" t="str">
            <v>MES No:</v>
          </cell>
        </row>
      </sheetData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>
        <row r="109">
          <cell r="F109">
            <v>22713.357777694815</v>
          </cell>
        </row>
      </sheetData>
      <sheetData sheetId="1113">
        <row r="109">
          <cell r="F109">
            <v>22713.357777694815</v>
          </cell>
        </row>
      </sheetData>
      <sheetData sheetId="1114">
        <row r="109">
          <cell r="F109">
            <v>22713.357777694815</v>
          </cell>
        </row>
      </sheetData>
      <sheetData sheetId="1115">
        <row r="109">
          <cell r="F109">
            <v>22713.357777694815</v>
          </cell>
        </row>
      </sheetData>
      <sheetData sheetId="1116">
        <row r="109">
          <cell r="F109">
            <v>22713.357777694815</v>
          </cell>
        </row>
      </sheetData>
      <sheetData sheetId="1117">
        <row r="224">
          <cell r="B224" t="str">
            <v>MES No:</v>
          </cell>
        </row>
      </sheetData>
      <sheetData sheetId="1118">
        <row r="224">
          <cell r="B224" t="str">
            <v>MES No:</v>
          </cell>
        </row>
      </sheetData>
      <sheetData sheetId="1119">
        <row r="224">
          <cell r="B224" t="str">
            <v>MES No:</v>
          </cell>
        </row>
      </sheetData>
      <sheetData sheetId="1120">
        <row r="224">
          <cell r="B224" t="str">
            <v>MES No:</v>
          </cell>
        </row>
      </sheetData>
      <sheetData sheetId="1121">
        <row r="224">
          <cell r="B224" t="str">
            <v>MES No:</v>
          </cell>
        </row>
      </sheetData>
      <sheetData sheetId="1122">
        <row r="224">
          <cell r="B224" t="str">
            <v>MES No:</v>
          </cell>
        </row>
      </sheetData>
      <sheetData sheetId="1123">
        <row r="224">
          <cell r="B224" t="str">
            <v>MES No:</v>
          </cell>
        </row>
      </sheetData>
      <sheetData sheetId="1124">
        <row r="224">
          <cell r="B224" t="str">
            <v>MES No:</v>
          </cell>
        </row>
      </sheetData>
      <sheetData sheetId="1125">
        <row r="224">
          <cell r="B224" t="str">
            <v>MES No:</v>
          </cell>
        </row>
      </sheetData>
      <sheetData sheetId="1126">
        <row r="224">
          <cell r="B224" t="str">
            <v>MES No:</v>
          </cell>
        </row>
      </sheetData>
      <sheetData sheetId="1127">
        <row r="224">
          <cell r="B224" t="str">
            <v>MES No: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/>
      <sheetData sheetId="1186">
        <row r="109">
          <cell r="F109">
            <v>22713.357777694815</v>
          </cell>
        </row>
      </sheetData>
      <sheetData sheetId="1187">
        <row r="109">
          <cell r="F109">
            <v>22713.357777694815</v>
          </cell>
        </row>
      </sheetData>
      <sheetData sheetId="1188">
        <row r="109">
          <cell r="F109">
            <v>22713.357777694815</v>
          </cell>
        </row>
      </sheetData>
      <sheetData sheetId="1189">
        <row r="109">
          <cell r="F109">
            <v>22713.357777694815</v>
          </cell>
        </row>
      </sheetData>
      <sheetData sheetId="1190">
        <row r="109">
          <cell r="F109">
            <v>22713.357777694815</v>
          </cell>
        </row>
      </sheetData>
      <sheetData sheetId="1191">
        <row r="109">
          <cell r="F109">
            <v>22713.357777694815</v>
          </cell>
        </row>
      </sheetData>
      <sheetData sheetId="1192">
        <row r="109">
          <cell r="F109">
            <v>22713.357777694815</v>
          </cell>
        </row>
      </sheetData>
      <sheetData sheetId="1193"/>
      <sheetData sheetId="1194"/>
      <sheetData sheetId="1195"/>
      <sheetData sheetId="1196"/>
      <sheetData sheetId="1197"/>
      <sheetData sheetId="1198"/>
      <sheetData sheetId="1199"/>
      <sheetData sheetId="1200">
        <row r="224">
          <cell r="B224" t="str">
            <v>MES No:</v>
          </cell>
        </row>
      </sheetData>
      <sheetData sheetId="1201">
        <row r="224">
          <cell r="B224" t="str">
            <v>MES No:</v>
          </cell>
        </row>
      </sheetData>
      <sheetData sheetId="1202">
        <row r="224">
          <cell r="B224" t="str">
            <v>MES No:</v>
          </cell>
        </row>
      </sheetData>
      <sheetData sheetId="1203">
        <row r="224">
          <cell r="B224" t="str">
            <v>MES No:</v>
          </cell>
        </row>
      </sheetData>
      <sheetData sheetId="1204">
        <row r="224">
          <cell r="B224" t="str">
            <v>MES No:</v>
          </cell>
        </row>
      </sheetData>
      <sheetData sheetId="1205"/>
      <sheetData sheetId="1206">
        <row r="224">
          <cell r="B224" t="str">
            <v>MES No:</v>
          </cell>
        </row>
      </sheetData>
      <sheetData sheetId="1207">
        <row r="109">
          <cell r="F109">
            <v>22713.357777694815</v>
          </cell>
        </row>
      </sheetData>
      <sheetData sheetId="1208">
        <row r="109">
          <cell r="F109">
            <v>22713.357777694815</v>
          </cell>
        </row>
      </sheetData>
      <sheetData sheetId="1209">
        <row r="109">
          <cell r="F109">
            <v>22713.357777694815</v>
          </cell>
        </row>
      </sheetData>
      <sheetData sheetId="1210">
        <row r="109">
          <cell r="F109">
            <v>22713.357777694815</v>
          </cell>
        </row>
      </sheetData>
      <sheetData sheetId="1211">
        <row r="109">
          <cell r="F109">
            <v>22713.357777694815</v>
          </cell>
        </row>
      </sheetData>
      <sheetData sheetId="1212">
        <row r="109">
          <cell r="F109">
            <v>22713.357777694815</v>
          </cell>
        </row>
      </sheetData>
      <sheetData sheetId="1213">
        <row r="109">
          <cell r="F109">
            <v>22713.357777694815</v>
          </cell>
        </row>
      </sheetData>
      <sheetData sheetId="1214">
        <row r="109">
          <cell r="F109">
            <v>22713.357777694815</v>
          </cell>
        </row>
      </sheetData>
      <sheetData sheetId="1215">
        <row r="109">
          <cell r="F109">
            <v>22713.357777694815</v>
          </cell>
        </row>
      </sheetData>
      <sheetData sheetId="1216">
        <row r="109">
          <cell r="F109">
            <v>22713.357777694815</v>
          </cell>
        </row>
      </sheetData>
      <sheetData sheetId="1217">
        <row r="109">
          <cell r="F109">
            <v>22713.357777694815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109">
          <cell r="F109">
            <v>43.789380089226867</v>
          </cell>
        </row>
      </sheetData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>
        <row r="109">
          <cell r="F109">
            <v>43.789380089226867</v>
          </cell>
        </row>
      </sheetData>
      <sheetData sheetId="1271"/>
      <sheetData sheetId="1272">
        <row r="109">
          <cell r="F109">
            <v>43.789380089226867</v>
          </cell>
        </row>
      </sheetData>
      <sheetData sheetId="1273"/>
      <sheetData sheetId="1274"/>
      <sheetData sheetId="1275"/>
      <sheetData sheetId="1276"/>
      <sheetData sheetId="1277"/>
      <sheetData sheetId="1278">
        <row r="109">
          <cell r="F109">
            <v>43.789380089226867</v>
          </cell>
        </row>
      </sheetData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>
        <row r="109">
          <cell r="F109">
            <v>43.789380089226867</v>
          </cell>
        </row>
      </sheetData>
      <sheetData sheetId="1294"/>
      <sheetData sheetId="1295">
        <row r="109">
          <cell r="F109">
            <v>43.789380089226867</v>
          </cell>
        </row>
      </sheetData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>
        <row r="109">
          <cell r="F109">
            <v>22713.357777694815</v>
          </cell>
        </row>
      </sheetData>
      <sheetData sheetId="1311"/>
      <sheetData sheetId="1312"/>
      <sheetData sheetId="1313"/>
      <sheetData sheetId="1314"/>
      <sheetData sheetId="1315"/>
      <sheetData sheetId="1316">
        <row r="109">
          <cell r="F109">
            <v>43.789380089226867</v>
          </cell>
        </row>
      </sheetData>
      <sheetData sheetId="1317"/>
      <sheetData sheetId="1318"/>
      <sheetData sheetId="1319"/>
      <sheetData sheetId="1320"/>
      <sheetData sheetId="1321"/>
      <sheetData sheetId="1322">
        <row r="109">
          <cell r="F109">
            <v>43.789380089226867</v>
          </cell>
        </row>
      </sheetData>
      <sheetData sheetId="1323"/>
      <sheetData sheetId="1324">
        <row r="109">
          <cell r="F109">
            <v>43.789380089226867</v>
          </cell>
        </row>
      </sheetData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>
        <row r="224">
          <cell r="B224" t="str">
            <v>MES No:</v>
          </cell>
        </row>
      </sheetData>
      <sheetData sheetId="1361">
        <row r="224">
          <cell r="B224" t="str">
            <v>MES No:</v>
          </cell>
        </row>
      </sheetData>
      <sheetData sheetId="1362">
        <row r="224">
          <cell r="B224" t="str">
            <v>MES No: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>
        <row r="109">
          <cell r="F109">
            <v>43.789380089226867</v>
          </cell>
        </row>
      </sheetData>
      <sheetData sheetId="1396">
        <row r="109">
          <cell r="F109">
            <v>43.789380089226867</v>
          </cell>
        </row>
      </sheetData>
      <sheetData sheetId="1397"/>
      <sheetData sheetId="1398"/>
      <sheetData sheetId="1399"/>
      <sheetData sheetId="1400"/>
      <sheetData sheetId="1401"/>
      <sheetData sheetId="1402"/>
      <sheetData sheetId="1403">
        <row r="109">
          <cell r="F109">
            <v>43.789380089226867</v>
          </cell>
        </row>
      </sheetData>
      <sheetData sheetId="1404">
        <row r="109">
          <cell r="F109">
            <v>43.789380089226867</v>
          </cell>
        </row>
      </sheetData>
      <sheetData sheetId="1405"/>
      <sheetData sheetId="1406"/>
      <sheetData sheetId="1407">
        <row r="109">
          <cell r="F109">
            <v>43.789380089226867</v>
          </cell>
        </row>
      </sheetData>
      <sheetData sheetId="1408">
        <row r="109">
          <cell r="F109">
            <v>43.789380089226867</v>
          </cell>
        </row>
      </sheetData>
      <sheetData sheetId="1409"/>
      <sheetData sheetId="1410">
        <row r="109">
          <cell r="F109">
            <v>43.789380089226867</v>
          </cell>
        </row>
      </sheetData>
      <sheetData sheetId="1411"/>
      <sheetData sheetId="1412"/>
      <sheetData sheetId="1413">
        <row r="109">
          <cell r="F109">
            <v>43.789380089226867</v>
          </cell>
        </row>
      </sheetData>
      <sheetData sheetId="1414"/>
      <sheetData sheetId="1415"/>
      <sheetData sheetId="1416"/>
      <sheetData sheetId="1417"/>
      <sheetData sheetId="1418"/>
      <sheetData sheetId="1419">
        <row r="109">
          <cell r="F109">
            <v>43.789380089226867</v>
          </cell>
        </row>
      </sheetData>
      <sheetData sheetId="1420"/>
      <sheetData sheetId="1421"/>
      <sheetData sheetId="1422">
        <row r="109">
          <cell r="F109">
            <v>43.789380089226867</v>
          </cell>
        </row>
      </sheetData>
      <sheetData sheetId="1423">
        <row r="109">
          <cell r="F109">
            <v>43.789380089226867</v>
          </cell>
        </row>
      </sheetData>
      <sheetData sheetId="1424">
        <row r="109">
          <cell r="F109">
            <v>43.789380089226867</v>
          </cell>
        </row>
      </sheetData>
      <sheetData sheetId="1425">
        <row r="109">
          <cell r="F109">
            <v>43.789380089226867</v>
          </cell>
        </row>
      </sheetData>
      <sheetData sheetId="1426">
        <row r="109">
          <cell r="F109">
            <v>43.789380089226867</v>
          </cell>
        </row>
      </sheetData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>
        <row r="109">
          <cell r="F109">
            <v>43.789380089226867</v>
          </cell>
        </row>
      </sheetData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>
        <row r="224">
          <cell r="B224" t="str">
            <v>MES No:</v>
          </cell>
        </row>
      </sheetData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>
        <row r="224">
          <cell r="B224" t="str">
            <v>MES No:</v>
          </cell>
        </row>
      </sheetData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>
        <row r="224">
          <cell r="B224" t="str">
            <v>MES No:</v>
          </cell>
        </row>
      </sheetData>
      <sheetData sheetId="1624"/>
      <sheetData sheetId="1625"/>
      <sheetData sheetId="1626"/>
      <sheetData sheetId="1627">
        <row r="224">
          <cell r="B224" t="str">
            <v>MES No:</v>
          </cell>
        </row>
      </sheetData>
      <sheetData sheetId="1628"/>
      <sheetData sheetId="1629"/>
      <sheetData sheetId="1630"/>
      <sheetData sheetId="1631"/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>
        <row r="224">
          <cell r="B224" t="str">
            <v>MES No:</v>
          </cell>
        </row>
      </sheetData>
      <sheetData sheetId="1643">
        <row r="224">
          <cell r="B224" t="str">
            <v>MES No:</v>
          </cell>
        </row>
      </sheetData>
      <sheetData sheetId="1644">
        <row r="224">
          <cell r="B224" t="str">
            <v>MES No:</v>
          </cell>
        </row>
      </sheetData>
      <sheetData sheetId="1645">
        <row r="224">
          <cell r="B224" t="str">
            <v>MES No:</v>
          </cell>
        </row>
      </sheetData>
      <sheetData sheetId="1646">
        <row r="224">
          <cell r="B224" t="str">
            <v>MES No:</v>
          </cell>
        </row>
      </sheetData>
      <sheetData sheetId="1647">
        <row r="224">
          <cell r="B224" t="str">
            <v>MES No:</v>
          </cell>
        </row>
      </sheetData>
      <sheetData sheetId="1648">
        <row r="224">
          <cell r="B224" t="str">
            <v>MES No:</v>
          </cell>
        </row>
      </sheetData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>
        <row r="224">
          <cell r="B224" t="str">
            <v>MES No:</v>
          </cell>
        </row>
      </sheetData>
      <sheetData sheetId="1658">
        <row r="224">
          <cell r="B224" t="str">
            <v>MES No:</v>
          </cell>
        </row>
      </sheetData>
      <sheetData sheetId="1659">
        <row r="224">
          <cell r="B224" t="str">
            <v>MES No:</v>
          </cell>
        </row>
      </sheetData>
      <sheetData sheetId="1660">
        <row r="224">
          <cell r="B224" t="str">
            <v>MES No:</v>
          </cell>
        </row>
      </sheetData>
      <sheetData sheetId="1661">
        <row r="224">
          <cell r="B224" t="str">
            <v>MES No:</v>
          </cell>
        </row>
      </sheetData>
      <sheetData sheetId="1662">
        <row r="224">
          <cell r="B224" t="str">
            <v>MES No:</v>
          </cell>
        </row>
      </sheetData>
      <sheetData sheetId="1663">
        <row r="224">
          <cell r="B224" t="str">
            <v>MES No:</v>
          </cell>
        </row>
      </sheetData>
      <sheetData sheetId="1664">
        <row r="224">
          <cell r="B224" t="str">
            <v>MES No:</v>
          </cell>
        </row>
      </sheetData>
      <sheetData sheetId="1665">
        <row r="224">
          <cell r="B224" t="str">
            <v>MES No:</v>
          </cell>
        </row>
      </sheetData>
      <sheetData sheetId="1666">
        <row r="224">
          <cell r="B224" t="str">
            <v>MES No:</v>
          </cell>
        </row>
      </sheetData>
      <sheetData sheetId="1667">
        <row r="224">
          <cell r="B224" t="str">
            <v>MES No:</v>
          </cell>
        </row>
      </sheetData>
      <sheetData sheetId="1668">
        <row r="224">
          <cell r="B224" t="str">
            <v>MES No:</v>
          </cell>
        </row>
      </sheetData>
      <sheetData sheetId="1669">
        <row r="224">
          <cell r="B224" t="str">
            <v>MES No:</v>
          </cell>
        </row>
      </sheetData>
      <sheetData sheetId="1670">
        <row r="224">
          <cell r="B224" t="str">
            <v>MES No:</v>
          </cell>
        </row>
      </sheetData>
      <sheetData sheetId="1671">
        <row r="224">
          <cell r="B224" t="str">
            <v>MES No:</v>
          </cell>
        </row>
      </sheetData>
      <sheetData sheetId="1672">
        <row r="224">
          <cell r="B224" t="str">
            <v>MES No:</v>
          </cell>
        </row>
      </sheetData>
      <sheetData sheetId="1673">
        <row r="224">
          <cell r="B224" t="str">
            <v>MES No:</v>
          </cell>
        </row>
      </sheetData>
      <sheetData sheetId="1674">
        <row r="224">
          <cell r="B224" t="str">
            <v>MES No:</v>
          </cell>
        </row>
      </sheetData>
      <sheetData sheetId="1675">
        <row r="224">
          <cell r="B224" t="str">
            <v>MES No:</v>
          </cell>
        </row>
      </sheetData>
      <sheetData sheetId="1676">
        <row r="224">
          <cell r="B224" t="str">
            <v>MES No:</v>
          </cell>
        </row>
      </sheetData>
      <sheetData sheetId="1677">
        <row r="224">
          <cell r="B224" t="str">
            <v>MES No:</v>
          </cell>
        </row>
      </sheetData>
      <sheetData sheetId="1678">
        <row r="224">
          <cell r="B224" t="str">
            <v>MES No:</v>
          </cell>
        </row>
      </sheetData>
      <sheetData sheetId="1679">
        <row r="224">
          <cell r="B224" t="str">
            <v>MES No:</v>
          </cell>
        </row>
      </sheetData>
      <sheetData sheetId="1680">
        <row r="224">
          <cell r="B224" t="str">
            <v>MES No:</v>
          </cell>
        </row>
      </sheetData>
      <sheetData sheetId="1681">
        <row r="224">
          <cell r="B224" t="str">
            <v>MES No:</v>
          </cell>
        </row>
      </sheetData>
      <sheetData sheetId="1682">
        <row r="224">
          <cell r="B224" t="str">
            <v>MES No:</v>
          </cell>
        </row>
      </sheetData>
      <sheetData sheetId="1683">
        <row r="224">
          <cell r="B224" t="str">
            <v>MES No:</v>
          </cell>
        </row>
      </sheetData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224">
          <cell r="B224" t="str">
            <v>MES No:</v>
          </cell>
        </row>
      </sheetData>
      <sheetData sheetId="1692">
        <row r="224">
          <cell r="B224" t="str">
            <v>MES No:</v>
          </cell>
        </row>
      </sheetData>
      <sheetData sheetId="1693">
        <row r="224">
          <cell r="B224" t="str">
            <v>MES No:</v>
          </cell>
        </row>
      </sheetData>
      <sheetData sheetId="1694">
        <row r="224">
          <cell r="B224" t="str">
            <v>MES No:</v>
          </cell>
        </row>
      </sheetData>
      <sheetData sheetId="1695">
        <row r="224">
          <cell r="B224" t="str">
            <v>MES No:</v>
          </cell>
        </row>
      </sheetData>
      <sheetData sheetId="1696">
        <row r="224">
          <cell r="B224" t="str">
            <v>MES No:</v>
          </cell>
        </row>
      </sheetData>
      <sheetData sheetId="1697">
        <row r="224">
          <cell r="B224" t="str">
            <v>MES No:</v>
          </cell>
        </row>
      </sheetData>
      <sheetData sheetId="1698">
        <row r="224">
          <cell r="B224" t="str">
            <v>MES No:</v>
          </cell>
        </row>
      </sheetData>
      <sheetData sheetId="1699"/>
      <sheetData sheetId="1700"/>
      <sheetData sheetId="1701"/>
      <sheetData sheetId="1702"/>
      <sheetData sheetId="1703"/>
      <sheetData sheetId="1704"/>
      <sheetData sheetId="1705"/>
      <sheetData sheetId="1706">
        <row r="224">
          <cell r="B224" t="str">
            <v>MES No:</v>
          </cell>
        </row>
      </sheetData>
      <sheetData sheetId="1707">
        <row r="109">
          <cell r="F109">
            <v>22713.357777694815</v>
          </cell>
        </row>
      </sheetData>
      <sheetData sheetId="1708">
        <row r="109">
          <cell r="F109">
            <v>22713.357777694815</v>
          </cell>
        </row>
      </sheetData>
      <sheetData sheetId="1709">
        <row r="109">
          <cell r="F109">
            <v>22713.357777694815</v>
          </cell>
        </row>
      </sheetData>
      <sheetData sheetId="1710">
        <row r="109">
          <cell r="F109">
            <v>22713.357777694815</v>
          </cell>
        </row>
      </sheetData>
      <sheetData sheetId="1711">
        <row r="109">
          <cell r="F109">
            <v>22713.357777694815</v>
          </cell>
        </row>
      </sheetData>
      <sheetData sheetId="1712"/>
      <sheetData sheetId="1713"/>
      <sheetData sheetId="1714"/>
      <sheetData sheetId="1715"/>
      <sheetData sheetId="1716"/>
      <sheetData sheetId="1717"/>
      <sheetData sheetId="1718"/>
      <sheetData sheetId="1719">
        <row r="109">
          <cell r="F109">
            <v>22713.357777694815</v>
          </cell>
        </row>
      </sheetData>
      <sheetData sheetId="1720">
        <row r="109">
          <cell r="F109">
            <v>22713.357777694815</v>
          </cell>
        </row>
      </sheetData>
      <sheetData sheetId="1721">
        <row r="109">
          <cell r="F109">
            <v>22713.357777694815</v>
          </cell>
        </row>
      </sheetData>
      <sheetData sheetId="1722">
        <row r="109">
          <cell r="F109">
            <v>22713.357777694815</v>
          </cell>
        </row>
      </sheetData>
      <sheetData sheetId="1723">
        <row r="109">
          <cell r="F109">
            <v>22713.357777694815</v>
          </cell>
        </row>
      </sheetData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109">
          <cell r="F109">
            <v>22713.357777694815</v>
          </cell>
        </row>
      </sheetData>
      <sheetData sheetId="1734">
        <row r="109">
          <cell r="F109">
            <v>22713.357777694815</v>
          </cell>
        </row>
      </sheetData>
      <sheetData sheetId="1735">
        <row r="109">
          <cell r="F109">
            <v>22713.357777694815</v>
          </cell>
        </row>
      </sheetData>
      <sheetData sheetId="1736">
        <row r="109">
          <cell r="F109">
            <v>22713.357777694815</v>
          </cell>
        </row>
      </sheetData>
      <sheetData sheetId="1737">
        <row r="109">
          <cell r="F109">
            <v>22713.357777694815</v>
          </cell>
        </row>
      </sheetData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/>
      <sheetData sheetId="2061"/>
      <sheetData sheetId="2062"/>
      <sheetData sheetId="2063"/>
      <sheetData sheetId="2064"/>
      <sheetData sheetId="2065"/>
      <sheetData sheetId="2066" refreshError="1"/>
      <sheetData sheetId="2067" refreshError="1"/>
      <sheetData sheetId="2068"/>
      <sheetData sheetId="2069" refreshError="1"/>
      <sheetData sheetId="2070" refreshError="1"/>
      <sheetData sheetId="20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PLAN CARGUE RIS (for nuevo)"/>
      <sheetName val="Modelo financiero"/>
      <sheetName val="PLANILLA"/>
      <sheetName val="TALLA"/>
      <sheetName val="Hoja3"/>
      <sheetName val="Modelo Financiero Determ. 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GCB2000"/>
      <sheetName val="Resumen"/>
      <sheetName val="Parametros"/>
      <sheetName val="PLAN_CARGUE_RIS_(for_nuevo)2"/>
      <sheetName val="DCurva"/>
      <sheetName val="Inf.Semanal"/>
      <sheetName val="Listas Desplegables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 VALIDACION"/>
      <sheetName val="PYF100-2"/>
      <sheetName val="CrudosA"/>
      <sheetName val="casosWTI"/>
      <sheetName val="Admin Cost Flow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INSP TUBERIAS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SEGUIMIENTO"/>
      <sheetName val="CECOS SOP"/>
      <sheetName val="EMPRESA"/>
      <sheetName val="Cronograma"/>
      <sheetName val="Plan Anual Mantto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FORMULAS1"/>
      <sheetName val="CONFIGURACION"/>
      <sheetName val="LISTA_VALIDACION"/>
      <sheetName val="Mano de Obra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ñete Impermeabilizado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BASE CG1"/>
      <sheetName val="Menu"/>
      <sheetName val="OT"/>
      <sheetName val="Ordenes Internas"/>
      <sheetName val="AIU"/>
      <sheetName val="FORMULA Marzo 07"/>
      <sheetName val="TASA"/>
      <sheetName val="OBRA CIVIL RQ 06"/>
      <sheetName val="SALARIOS (2)"/>
      <sheetName val="Parámetros Formato "/>
      <sheetName val="7422CW00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PRESUPUESTO 2O16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DICE"/>
      <sheetName val="SUCURSALES"/>
      <sheetName val="Referencia"/>
      <sheetName val="Instructivo Registro"/>
      <sheetName val="Longitud x Diámetro"/>
      <sheetName val="INFORMACION ADICIONAL"/>
      <sheetName val="Insum"/>
      <sheetName val="PRESU"/>
      <sheetName val="PESOS"/>
      <sheetName val="BD Proyectos Visualizaciones"/>
      <sheetName val="Nuevo calculo"/>
      <sheetName val="Tableau"/>
      <sheetName val="GENERALIDADES"/>
      <sheetName val="CAPEX"/>
      <sheetName val="ORDENES DE TRABAJO"/>
      <sheetName val="LIQUIDA-NOMINA"/>
      <sheetName val="NOMINA 1"/>
      <sheetName val="VALORES"/>
      <sheetName val="Datos Basicos"/>
      <sheetName val="Prestaciones y AIU"/>
      <sheetName val="D_AWG"/>
      <sheetName val="T_Cu_ASTM"/>
      <sheetName val="FACTORES"/>
      <sheetName val="MEMORIAS DE CALCULO"/>
      <sheetName val="RESUMEN (Directo)"/>
      <sheetName val="LIQUIDACIONES"/>
      <sheetName val="ECOPETROL Resultados"/>
      <sheetName val="BS"/>
      <sheetName val="FACTORES_DE_ INVERSIONES"/>
      <sheetName val="DESCRIPCION ENTREGABLES"/>
      <sheetName val="DATOS HH-PRUEBAS"/>
      <sheetName val="VALIDACIONES"/>
      <sheetName val="Clasif. cta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Datos Maestros"/>
      <sheetName val="desmonte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DATOS CONTRATO"/>
      <sheetName val="LIQ-NOM"/>
      <sheetName val="NOMINA-1"/>
      <sheetName val="Esp. Tuberia"/>
      <sheetName val="AREAS"/>
      <sheetName val="MAESTROS"/>
      <sheetName val="SEGUIMIENTO PRESUPUESTO"/>
      <sheetName val="w_dn_idd"/>
      <sheetName val="PRONOSTICO"/>
      <sheetName val="MCI_LÍNEAS DE FLUJO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Formula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TRA 1 "/>
      <sheetName val="TRA 1  (2)"/>
      <sheetName val="TRV4"/>
      <sheetName val="TRV5"/>
      <sheetName val="LOCACION"/>
      <sheetName val="Fluid Types and Formulations"/>
      <sheetName val="PAQUETE 2"/>
      <sheetName val="G"/>
      <sheetName val="LISTA DESPLEGABLE OTROS"/>
      <sheetName val="ORITO"/>
      <sheetName val="NOR-ORIENTE"/>
      <sheetName val="OCCIDENTE-CHU"/>
      <sheetName val="OCCIDENTE-CAR"/>
      <sheetName val="SUR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Hoja5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24">
          <cell r="B224" t="str">
            <v>MES No:</v>
          </cell>
        </row>
      </sheetData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>
        <row r="224">
          <cell r="B224" t="str">
            <v>MES No: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>
        <row r="224">
          <cell r="B224" t="str">
            <v>MES No: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>
        <row r="224">
          <cell r="B224" t="str">
            <v>MES No:</v>
          </cell>
        </row>
      </sheetData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>
        <row r="109">
          <cell r="F109">
            <v>22713.357777694815</v>
          </cell>
        </row>
      </sheetData>
      <sheetData sheetId="512">
        <row r="109">
          <cell r="F109">
            <v>22713.357777694815</v>
          </cell>
        </row>
      </sheetData>
      <sheetData sheetId="513">
        <row r="109">
          <cell r="F109">
            <v>22713.357777694815</v>
          </cell>
        </row>
      </sheetData>
      <sheetData sheetId="514">
        <row r="109">
          <cell r="F109">
            <v>22713.357777694815</v>
          </cell>
        </row>
      </sheetData>
      <sheetData sheetId="515">
        <row r="109">
          <cell r="F109">
            <v>22713.357777694815</v>
          </cell>
        </row>
      </sheetData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09">
          <cell r="F109">
            <v>22713.357777694815</v>
          </cell>
        </row>
      </sheetData>
      <sheetData sheetId="544">
        <row r="109">
          <cell r="F109">
            <v>22713.357777694815</v>
          </cell>
        </row>
      </sheetData>
      <sheetData sheetId="545">
        <row r="109">
          <cell r="F109">
            <v>22713.357777694815</v>
          </cell>
        </row>
      </sheetData>
      <sheetData sheetId="546" refreshError="1"/>
      <sheetData sheetId="547" refreshError="1"/>
      <sheetData sheetId="548" refreshError="1"/>
      <sheetData sheetId="549" refreshError="1"/>
      <sheetData sheetId="550">
        <row r="109">
          <cell r="F109">
            <v>22713.357777694815</v>
          </cell>
        </row>
      </sheetData>
      <sheetData sheetId="551">
        <row r="109">
          <cell r="F109">
            <v>22713.357777694815</v>
          </cell>
        </row>
      </sheetData>
      <sheetData sheetId="552">
        <row r="109">
          <cell r="F109">
            <v>22713.357777694815</v>
          </cell>
        </row>
      </sheetData>
      <sheetData sheetId="553">
        <row r="109">
          <cell r="F109">
            <v>22713.357777694815</v>
          </cell>
        </row>
      </sheetData>
      <sheetData sheetId="554">
        <row r="109">
          <cell r="F109">
            <v>22713.357777694815</v>
          </cell>
        </row>
      </sheetData>
      <sheetData sheetId="555">
        <row r="109">
          <cell r="F109">
            <v>22713.357777694815</v>
          </cell>
        </row>
      </sheetData>
      <sheetData sheetId="556" refreshError="1"/>
      <sheetData sheetId="557" refreshError="1"/>
      <sheetData sheetId="558" refreshError="1"/>
      <sheetData sheetId="559">
        <row r="109">
          <cell r="F109">
            <v>22713.357777694815</v>
          </cell>
        </row>
      </sheetData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>
        <row r="109">
          <cell r="F109">
            <v>43.789380089226867</v>
          </cell>
        </row>
      </sheetData>
      <sheetData sheetId="599">
        <row r="109">
          <cell r="F109">
            <v>43.789380089226867</v>
          </cell>
        </row>
      </sheetData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>
        <row r="109">
          <cell r="F109">
            <v>43.789380089226867</v>
          </cell>
        </row>
      </sheetData>
      <sheetData sheetId="629">
        <row r="109">
          <cell r="F109">
            <v>43.789380089226867</v>
          </cell>
        </row>
      </sheetData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109">
          <cell r="F109">
            <v>43.789380089226867</v>
          </cell>
        </row>
      </sheetData>
      <sheetData sheetId="635">
        <row r="109">
          <cell r="F109">
            <v>43.789380089226867</v>
          </cell>
        </row>
      </sheetData>
      <sheetData sheetId="636">
        <row r="224">
          <cell r="B224" t="str">
            <v>MES No: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>
        <row r="109">
          <cell r="F109">
            <v>43.789380089226867</v>
          </cell>
        </row>
      </sheetData>
      <sheetData sheetId="640">
        <row r="109">
          <cell r="F109">
            <v>43.789380089226867</v>
          </cell>
        </row>
      </sheetData>
      <sheetData sheetId="641">
        <row r="224">
          <cell r="B224" t="str">
            <v>MES No:</v>
          </cell>
        </row>
      </sheetData>
      <sheetData sheetId="642">
        <row r="224">
          <cell r="B224" t="str">
            <v>MES No:</v>
          </cell>
        </row>
      </sheetData>
      <sheetData sheetId="643">
        <row r="109">
          <cell r="F109">
            <v>43.789380089226867</v>
          </cell>
        </row>
      </sheetData>
      <sheetData sheetId="644">
        <row r="224">
          <cell r="B224" t="str">
            <v>MES No:</v>
          </cell>
        </row>
      </sheetData>
      <sheetData sheetId="645">
        <row r="109">
          <cell r="F109">
            <v>43.789380089226867</v>
          </cell>
        </row>
      </sheetData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>
        <row r="109">
          <cell r="F109">
            <v>43.789380089226867</v>
          </cell>
        </row>
      </sheetData>
      <sheetData sheetId="658">
        <row r="109">
          <cell r="F109">
            <v>43.789380089226867</v>
          </cell>
        </row>
      </sheetData>
      <sheetData sheetId="659">
        <row r="109">
          <cell r="F109">
            <v>43.789380089226867</v>
          </cell>
        </row>
      </sheetData>
      <sheetData sheetId="660"/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/>
      <sheetData sheetId="666">
        <row r="109">
          <cell r="F109">
            <v>43.789380089226867</v>
          </cell>
        </row>
      </sheetData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>
        <row r="109">
          <cell r="F109">
            <v>43.789380089226867</v>
          </cell>
        </row>
      </sheetData>
      <sheetData sheetId="676">
        <row r="109">
          <cell r="F109">
            <v>43.789380089226867</v>
          </cell>
        </row>
      </sheetData>
      <sheetData sheetId="677"/>
      <sheetData sheetId="678">
        <row r="109">
          <cell r="F109">
            <v>43.789380089226867</v>
          </cell>
        </row>
      </sheetData>
      <sheetData sheetId="679"/>
      <sheetData sheetId="680"/>
      <sheetData sheetId="681">
        <row r="109">
          <cell r="F109">
            <v>22713.357777694815</v>
          </cell>
        </row>
      </sheetData>
      <sheetData sheetId="682">
        <row r="109">
          <cell r="F109">
            <v>43.789380089226867</v>
          </cell>
        </row>
      </sheetData>
      <sheetData sheetId="683"/>
      <sheetData sheetId="684">
        <row r="109">
          <cell r="F109">
            <v>43.789380089226867</v>
          </cell>
        </row>
      </sheetData>
      <sheetData sheetId="685">
        <row r="109">
          <cell r="F109">
            <v>43.789380089226867</v>
          </cell>
        </row>
      </sheetData>
      <sheetData sheetId="686"/>
      <sheetData sheetId="687">
        <row r="109">
          <cell r="F109">
            <v>43.789380089226867</v>
          </cell>
        </row>
      </sheetData>
      <sheetData sheetId="688">
        <row r="109">
          <cell r="F109">
            <v>43.789380089226867</v>
          </cell>
        </row>
      </sheetData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/>
      <sheetData sheetId="692">
        <row r="109">
          <cell r="F109">
            <v>43.789380089226867</v>
          </cell>
        </row>
      </sheetData>
      <sheetData sheetId="693" refreshError="1"/>
      <sheetData sheetId="694">
        <row r="109">
          <cell r="F109">
            <v>43.789380089226867</v>
          </cell>
        </row>
      </sheetData>
      <sheetData sheetId="695">
        <row r="109">
          <cell r="F109">
            <v>43.789380089226867</v>
          </cell>
        </row>
      </sheetData>
      <sheetData sheetId="696">
        <row r="109">
          <cell r="F109">
            <v>43.789380089226867</v>
          </cell>
        </row>
      </sheetData>
      <sheetData sheetId="697">
        <row r="109">
          <cell r="F109">
            <v>43.789380089226867</v>
          </cell>
        </row>
      </sheetData>
      <sheetData sheetId="698">
        <row r="109">
          <cell r="F109">
            <v>43.789380089226867</v>
          </cell>
        </row>
      </sheetData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109">
          <cell r="F109">
            <v>43.789380089226867</v>
          </cell>
        </row>
      </sheetData>
      <sheetData sheetId="702"/>
      <sheetData sheetId="703">
        <row r="109">
          <cell r="F109">
            <v>43.789380089226867</v>
          </cell>
        </row>
      </sheetData>
      <sheetData sheetId="704">
        <row r="109">
          <cell r="F109">
            <v>43.789380089226867</v>
          </cell>
        </row>
      </sheetData>
      <sheetData sheetId="705">
        <row r="109">
          <cell r="F109">
            <v>43.789380089226867</v>
          </cell>
        </row>
      </sheetData>
      <sheetData sheetId="706"/>
      <sheetData sheetId="707">
        <row r="109">
          <cell r="F109">
            <v>43.789380089226867</v>
          </cell>
        </row>
      </sheetData>
      <sheetData sheetId="708">
        <row r="109">
          <cell r="F109">
            <v>43.789380089226867</v>
          </cell>
        </row>
      </sheetData>
      <sheetData sheetId="709">
        <row r="109">
          <cell r="F109">
            <v>43.789380089226867</v>
          </cell>
        </row>
      </sheetData>
      <sheetData sheetId="710">
        <row r="109">
          <cell r="F109">
            <v>43.789380089226867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/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/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>
        <row r="224">
          <cell r="B224" t="str">
            <v>MES No:</v>
          </cell>
        </row>
      </sheetData>
      <sheetData sheetId="724">
        <row r="224">
          <cell r="B224" t="str">
            <v>MES No:</v>
          </cell>
        </row>
      </sheetData>
      <sheetData sheetId="725">
        <row r="224">
          <cell r="B224" t="str">
            <v>MES No:</v>
          </cell>
        </row>
      </sheetData>
      <sheetData sheetId="726">
        <row r="224">
          <cell r="B224" t="str">
            <v>MES No:</v>
          </cell>
        </row>
      </sheetData>
      <sheetData sheetId="727">
        <row r="109">
          <cell r="F109">
            <v>43.789380089226867</v>
          </cell>
        </row>
      </sheetData>
      <sheetData sheetId="728">
        <row r="224">
          <cell r="B224" t="str">
            <v>MES No:</v>
          </cell>
        </row>
      </sheetData>
      <sheetData sheetId="729">
        <row r="224">
          <cell r="B224" t="str">
            <v>MES No:</v>
          </cell>
        </row>
      </sheetData>
      <sheetData sheetId="730">
        <row r="109">
          <cell r="F109">
            <v>43.789380089226867</v>
          </cell>
        </row>
      </sheetData>
      <sheetData sheetId="731">
        <row r="224">
          <cell r="B224" t="str">
            <v>MES No:</v>
          </cell>
        </row>
      </sheetData>
      <sheetData sheetId="732">
        <row r="224">
          <cell r="B224" t="str">
            <v>MES No:</v>
          </cell>
        </row>
      </sheetData>
      <sheetData sheetId="733">
        <row r="224">
          <cell r="B224" t="str">
            <v>MES No:</v>
          </cell>
        </row>
      </sheetData>
      <sheetData sheetId="734">
        <row r="109">
          <cell r="F109">
            <v>43.789380089226867</v>
          </cell>
        </row>
      </sheetData>
      <sheetData sheetId="735">
        <row r="224">
          <cell r="B224" t="str">
            <v>MES No:</v>
          </cell>
        </row>
      </sheetData>
      <sheetData sheetId="736">
        <row r="224">
          <cell r="B224" t="str">
            <v>MES No:</v>
          </cell>
        </row>
      </sheetData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>
        <row r="224">
          <cell r="B224" t="str">
            <v>MES No:</v>
          </cell>
        </row>
      </sheetData>
      <sheetData sheetId="747"/>
      <sheetData sheetId="748"/>
      <sheetData sheetId="749"/>
      <sheetData sheetId="750"/>
      <sheetData sheetId="751">
        <row r="109">
          <cell r="F109">
            <v>43.789380089226867</v>
          </cell>
        </row>
      </sheetData>
      <sheetData sheetId="752">
        <row r="109">
          <cell r="F109">
            <v>43.789380089226867</v>
          </cell>
        </row>
      </sheetData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/>
      <sheetData sheetId="769"/>
      <sheetData sheetId="770">
        <row r="109">
          <cell r="F109">
            <v>22713.357777694815</v>
          </cell>
        </row>
      </sheetData>
      <sheetData sheetId="771">
        <row r="109">
          <cell r="F109">
            <v>22713.357777694815</v>
          </cell>
        </row>
      </sheetData>
      <sheetData sheetId="772">
        <row r="109">
          <cell r="F109">
            <v>22713.357777694815</v>
          </cell>
        </row>
      </sheetData>
      <sheetData sheetId="773">
        <row r="109">
          <cell r="F109">
            <v>22713.357777694815</v>
          </cell>
        </row>
      </sheetData>
      <sheetData sheetId="774"/>
      <sheetData sheetId="775"/>
      <sheetData sheetId="776"/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>
        <row r="224">
          <cell r="B224" t="str">
            <v>MES No:</v>
          </cell>
        </row>
      </sheetData>
      <sheetData sheetId="781">
        <row r="224">
          <cell r="B224" t="str">
            <v>MES No:</v>
          </cell>
        </row>
      </sheetData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224">
          <cell r="B224" t="str">
            <v>MES No:</v>
          </cell>
        </row>
      </sheetData>
      <sheetData sheetId="787">
        <row r="224">
          <cell r="B224" t="str">
            <v>MES No:</v>
          </cell>
        </row>
      </sheetData>
      <sheetData sheetId="788">
        <row r="109">
          <cell r="F109">
            <v>22713.357777694815</v>
          </cell>
        </row>
      </sheetData>
      <sheetData sheetId="789">
        <row r="224">
          <cell r="B224" t="str">
            <v>MES No:</v>
          </cell>
        </row>
      </sheetData>
      <sheetData sheetId="790">
        <row r="109">
          <cell r="F109">
            <v>43.789380089226867</v>
          </cell>
        </row>
      </sheetData>
      <sheetData sheetId="791">
        <row r="224">
          <cell r="B224" t="str">
            <v>MES No:</v>
          </cell>
        </row>
      </sheetData>
      <sheetData sheetId="792">
        <row r="224">
          <cell r="B224" t="str">
            <v>MES No:</v>
          </cell>
        </row>
      </sheetData>
      <sheetData sheetId="793">
        <row r="224">
          <cell r="B224" t="str">
            <v>MES No:</v>
          </cell>
        </row>
      </sheetData>
      <sheetData sheetId="794">
        <row r="224">
          <cell r="B224" t="str">
            <v>MES No:</v>
          </cell>
        </row>
      </sheetData>
      <sheetData sheetId="795">
        <row r="224">
          <cell r="B224" t="str">
            <v>MES No:</v>
          </cell>
        </row>
      </sheetData>
      <sheetData sheetId="796">
        <row r="224">
          <cell r="B224" t="str">
            <v>MES No:</v>
          </cell>
        </row>
      </sheetData>
      <sheetData sheetId="797">
        <row r="224">
          <cell r="B224" t="str">
            <v>MES No:</v>
          </cell>
        </row>
      </sheetData>
      <sheetData sheetId="798">
        <row r="224">
          <cell r="B224" t="str">
            <v>MES No:</v>
          </cell>
        </row>
      </sheetData>
      <sheetData sheetId="799">
        <row r="224">
          <cell r="B224" t="str">
            <v>MES No:</v>
          </cell>
        </row>
      </sheetData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224">
          <cell r="B224" t="str">
            <v>MES No: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224">
          <cell r="B224" t="str">
            <v>MES No:</v>
          </cell>
        </row>
      </sheetData>
      <sheetData sheetId="812">
        <row r="224">
          <cell r="B224" t="str">
            <v>MES No:</v>
          </cell>
        </row>
      </sheetData>
      <sheetData sheetId="813">
        <row r="224">
          <cell r="B224" t="str">
            <v>MES No: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224">
          <cell r="B224" t="str">
            <v>MES No:</v>
          </cell>
        </row>
      </sheetData>
      <sheetData sheetId="820">
        <row r="109">
          <cell r="F109">
            <v>43.789380089226867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224">
          <cell r="B224" t="str">
            <v>MES No:</v>
          </cell>
        </row>
      </sheetData>
      <sheetData sheetId="825">
        <row r="224">
          <cell r="B224" t="str">
            <v>MES No: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224">
          <cell r="B224" t="str">
            <v>MES No: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109">
          <cell r="F109">
            <v>43.789380089226867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109">
          <cell r="F109">
            <v>43.789380089226867</v>
          </cell>
        </row>
      </sheetData>
      <sheetData sheetId="852">
        <row r="109">
          <cell r="F109">
            <v>43.789380089226867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109">
          <cell r="F109">
            <v>43.789380089226867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224">
          <cell r="B224" t="str">
            <v>MES No:</v>
          </cell>
        </row>
      </sheetData>
      <sheetData sheetId="872">
        <row r="224">
          <cell r="B224" t="str">
            <v>MES No:</v>
          </cell>
        </row>
      </sheetData>
      <sheetData sheetId="873">
        <row r="224">
          <cell r="B224" t="str">
            <v>MES No:</v>
          </cell>
        </row>
      </sheetData>
      <sheetData sheetId="874">
        <row r="224">
          <cell r="B224" t="str">
            <v>MES No:</v>
          </cell>
        </row>
      </sheetData>
      <sheetData sheetId="875">
        <row r="224">
          <cell r="B224" t="str">
            <v>MES No: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109">
          <cell r="F109">
            <v>22713.357777694815</v>
          </cell>
        </row>
      </sheetData>
      <sheetData sheetId="880">
        <row r="109">
          <cell r="F109">
            <v>22713.357777694815</v>
          </cell>
        </row>
      </sheetData>
      <sheetData sheetId="881">
        <row r="109">
          <cell r="F109">
            <v>22713.357777694815</v>
          </cell>
        </row>
      </sheetData>
      <sheetData sheetId="882">
        <row r="109">
          <cell r="F109">
            <v>22713.357777694815</v>
          </cell>
        </row>
      </sheetData>
      <sheetData sheetId="883">
        <row r="224">
          <cell r="B224" t="str">
            <v>MES No:</v>
          </cell>
        </row>
      </sheetData>
      <sheetData sheetId="884">
        <row r="224">
          <cell r="B224" t="str">
            <v>MES No:</v>
          </cell>
        </row>
      </sheetData>
      <sheetData sheetId="885">
        <row r="224">
          <cell r="B224" t="str">
            <v>MES No: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109">
          <cell r="F109">
            <v>22713.357777694815</v>
          </cell>
        </row>
      </sheetData>
      <sheetData sheetId="890">
        <row r="109">
          <cell r="F109">
            <v>22713.357777694815</v>
          </cell>
        </row>
      </sheetData>
      <sheetData sheetId="891">
        <row r="109">
          <cell r="F109">
            <v>22713.357777694815</v>
          </cell>
        </row>
      </sheetData>
      <sheetData sheetId="892">
        <row r="109">
          <cell r="F109">
            <v>22713.357777694815</v>
          </cell>
        </row>
      </sheetData>
      <sheetData sheetId="893">
        <row r="224">
          <cell r="B224" t="str">
            <v>MES No:</v>
          </cell>
        </row>
      </sheetData>
      <sheetData sheetId="894">
        <row r="224">
          <cell r="B224" t="str">
            <v>MES No:</v>
          </cell>
        </row>
      </sheetData>
      <sheetData sheetId="895">
        <row r="224">
          <cell r="B224" t="str">
            <v>MES No: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224">
          <cell r="B224" t="str">
            <v>MES No:</v>
          </cell>
        </row>
      </sheetData>
      <sheetData sheetId="904">
        <row r="224">
          <cell r="B224" t="str">
            <v>MES No:</v>
          </cell>
        </row>
      </sheetData>
      <sheetData sheetId="905">
        <row r="224">
          <cell r="B224" t="str">
            <v>MES No: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109">
          <cell r="F109">
            <v>22713.357777694815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109">
          <cell r="F109">
            <v>22713.357777694815</v>
          </cell>
        </row>
      </sheetData>
      <sheetData sheetId="926">
        <row r="224">
          <cell r="B224" t="str">
            <v>MES No: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109">
          <cell r="F109">
            <v>22713.357777694815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>
        <row r="224">
          <cell r="B224" t="str">
            <v>MES No:</v>
          </cell>
        </row>
      </sheetData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>
        <row r="109">
          <cell r="F109">
            <v>43.789380089226867</v>
          </cell>
        </row>
      </sheetData>
      <sheetData sheetId="1005">
        <row r="109">
          <cell r="F109">
            <v>43.789380089226867</v>
          </cell>
        </row>
      </sheetData>
      <sheetData sheetId="1006"/>
      <sheetData sheetId="1007"/>
      <sheetData sheetId="1008">
        <row r="109">
          <cell r="F109">
            <v>43.789380089226867</v>
          </cell>
        </row>
      </sheetData>
      <sheetData sheetId="1009"/>
      <sheetData sheetId="1010"/>
      <sheetData sheetId="1011"/>
      <sheetData sheetId="1012">
        <row r="109">
          <cell r="F109">
            <v>22713.357777694815</v>
          </cell>
        </row>
      </sheetData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 refreshError="1"/>
      <sheetData sheetId="1068">
        <row r="224">
          <cell r="B224" t="str">
            <v>MES No:</v>
          </cell>
        </row>
      </sheetData>
      <sheetData sheetId="1069">
        <row r="224">
          <cell r="B224" t="str">
            <v>MES No:</v>
          </cell>
        </row>
      </sheetData>
      <sheetData sheetId="1070">
        <row r="224">
          <cell r="B224" t="str">
            <v>MES No:</v>
          </cell>
        </row>
      </sheetData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>
        <row r="224">
          <cell r="B224" t="str">
            <v>MES No:</v>
          </cell>
        </row>
      </sheetData>
      <sheetData sheetId="1077">
        <row r="224">
          <cell r="B224" t="str">
            <v>MES No:</v>
          </cell>
        </row>
      </sheetData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>
        <row r="224">
          <cell r="B224" t="str">
            <v>MES No:</v>
          </cell>
        </row>
      </sheetData>
      <sheetData sheetId="1105"/>
      <sheetData sheetId="1106">
        <row r="224">
          <cell r="B224" t="str">
            <v>MES No:</v>
          </cell>
        </row>
      </sheetData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>
        <row r="109">
          <cell r="F109">
            <v>22713.357777694815</v>
          </cell>
        </row>
      </sheetData>
      <sheetData sheetId="1124">
        <row r="109">
          <cell r="F109">
            <v>22713.357777694815</v>
          </cell>
        </row>
      </sheetData>
      <sheetData sheetId="1125">
        <row r="109">
          <cell r="F109">
            <v>22713.357777694815</v>
          </cell>
        </row>
      </sheetData>
      <sheetData sheetId="1126">
        <row r="109">
          <cell r="F109">
            <v>22713.357777694815</v>
          </cell>
        </row>
      </sheetData>
      <sheetData sheetId="1127">
        <row r="109">
          <cell r="F109">
            <v>22713.357777694815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>
        <row r="224">
          <cell r="B224" t="str">
            <v>MES No:</v>
          </cell>
        </row>
      </sheetData>
      <sheetData sheetId="1186">
        <row r="224">
          <cell r="B224" t="str">
            <v>MES No:</v>
          </cell>
        </row>
      </sheetData>
      <sheetData sheetId="1187">
        <row r="224">
          <cell r="B224" t="str">
            <v>MES No:</v>
          </cell>
        </row>
      </sheetData>
      <sheetData sheetId="1188">
        <row r="224">
          <cell r="B224" t="str">
            <v>MES No:</v>
          </cell>
        </row>
      </sheetData>
      <sheetData sheetId="1189">
        <row r="224">
          <cell r="B224" t="str">
            <v>MES No:</v>
          </cell>
        </row>
      </sheetData>
      <sheetData sheetId="1190">
        <row r="224">
          <cell r="B224" t="str">
            <v>MES No:</v>
          </cell>
        </row>
      </sheetData>
      <sheetData sheetId="1191">
        <row r="224">
          <cell r="B224" t="str">
            <v>MES No:</v>
          </cell>
        </row>
      </sheetData>
      <sheetData sheetId="1192">
        <row r="224">
          <cell r="B224" t="str">
            <v>MES No:</v>
          </cell>
        </row>
      </sheetData>
      <sheetData sheetId="1193">
        <row r="224">
          <cell r="B224" t="str">
            <v>MES No:</v>
          </cell>
        </row>
      </sheetData>
      <sheetData sheetId="1194">
        <row r="224">
          <cell r="B224" t="str">
            <v>MES No:</v>
          </cell>
        </row>
      </sheetData>
      <sheetData sheetId="1195">
        <row r="224">
          <cell r="B224" t="str">
            <v>MES No:</v>
          </cell>
        </row>
      </sheetData>
      <sheetData sheetId="1196"/>
      <sheetData sheetId="1197">
        <row r="109">
          <cell r="F109">
            <v>22713.357777694815</v>
          </cell>
        </row>
      </sheetData>
      <sheetData sheetId="1198">
        <row r="109">
          <cell r="F109">
            <v>22713.357777694815</v>
          </cell>
        </row>
      </sheetData>
      <sheetData sheetId="1199">
        <row r="109">
          <cell r="F109">
            <v>22713.357777694815</v>
          </cell>
        </row>
      </sheetData>
      <sheetData sheetId="1200">
        <row r="109">
          <cell r="F109">
            <v>22713.357777694815</v>
          </cell>
        </row>
      </sheetData>
      <sheetData sheetId="1201">
        <row r="109">
          <cell r="F109">
            <v>22713.357777694815</v>
          </cell>
        </row>
      </sheetData>
      <sheetData sheetId="1202">
        <row r="109">
          <cell r="F109">
            <v>22713.357777694815</v>
          </cell>
        </row>
      </sheetData>
      <sheetData sheetId="1203">
        <row r="109">
          <cell r="F109">
            <v>22713.357777694815</v>
          </cell>
        </row>
      </sheetData>
      <sheetData sheetId="1204"/>
      <sheetData sheetId="1205"/>
      <sheetData sheetId="1206"/>
      <sheetData sheetId="1207"/>
      <sheetData sheetId="1208"/>
      <sheetData sheetId="1209"/>
      <sheetData sheetId="1210"/>
      <sheetData sheetId="1211">
        <row r="224">
          <cell r="B224" t="str">
            <v>MES No:</v>
          </cell>
        </row>
      </sheetData>
      <sheetData sheetId="1212">
        <row r="224">
          <cell r="B224" t="str">
            <v>MES No:</v>
          </cell>
        </row>
      </sheetData>
      <sheetData sheetId="1213">
        <row r="224">
          <cell r="B224" t="str">
            <v>MES No:</v>
          </cell>
        </row>
      </sheetData>
      <sheetData sheetId="1214">
        <row r="224">
          <cell r="B224" t="str">
            <v>MES No:</v>
          </cell>
        </row>
      </sheetData>
      <sheetData sheetId="1215">
        <row r="224">
          <cell r="B224" t="str">
            <v>MES No:</v>
          </cell>
        </row>
      </sheetData>
      <sheetData sheetId="1216"/>
      <sheetData sheetId="1217">
        <row r="224">
          <cell r="B224" t="str">
            <v>MES No: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>
        <row r="109">
          <cell r="F109">
            <v>22713.357777694815</v>
          </cell>
        </row>
      </sheetData>
      <sheetData sheetId="1226">
        <row r="109">
          <cell r="F109">
            <v>22713.357777694815</v>
          </cell>
        </row>
      </sheetData>
      <sheetData sheetId="1227">
        <row r="109">
          <cell r="F109">
            <v>22713.357777694815</v>
          </cell>
        </row>
      </sheetData>
      <sheetData sheetId="1228">
        <row r="109">
          <cell r="F109">
            <v>22713.357777694815</v>
          </cell>
        </row>
      </sheetData>
      <sheetData sheetId="1229">
        <row r="109">
          <cell r="F109">
            <v>22713.357777694815</v>
          </cell>
        </row>
      </sheetData>
      <sheetData sheetId="1230">
        <row r="109">
          <cell r="F109">
            <v>22713.357777694815</v>
          </cell>
        </row>
      </sheetData>
      <sheetData sheetId="1231">
        <row r="109">
          <cell r="F109">
            <v>22713.357777694815</v>
          </cell>
        </row>
      </sheetData>
      <sheetData sheetId="1232">
        <row r="109">
          <cell r="F109">
            <v>22713.357777694815</v>
          </cell>
        </row>
      </sheetData>
      <sheetData sheetId="1233">
        <row r="109">
          <cell r="F109">
            <v>22713.357777694815</v>
          </cell>
        </row>
      </sheetData>
      <sheetData sheetId="1234">
        <row r="109">
          <cell r="F109">
            <v>22713.357777694815</v>
          </cell>
        </row>
      </sheetData>
      <sheetData sheetId="1235">
        <row r="109">
          <cell r="F109">
            <v>22713.357777694815</v>
          </cell>
        </row>
      </sheetData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>
        <row r="109">
          <cell r="F109">
            <v>43.789380089226867</v>
          </cell>
        </row>
      </sheetData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>
        <row r="109">
          <cell r="F109">
            <v>43.789380089226867</v>
          </cell>
        </row>
      </sheetData>
      <sheetData sheetId="1282"/>
      <sheetData sheetId="1283">
        <row r="109">
          <cell r="F109">
            <v>43.789380089226867</v>
          </cell>
        </row>
      </sheetData>
      <sheetData sheetId="1284"/>
      <sheetData sheetId="1285"/>
      <sheetData sheetId="1286"/>
      <sheetData sheetId="1287"/>
      <sheetData sheetId="1288"/>
      <sheetData sheetId="1289">
        <row r="109">
          <cell r="F109">
            <v>43.789380089226867</v>
          </cell>
        </row>
      </sheetData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>
        <row r="109">
          <cell r="F109">
            <v>43.789380089226867</v>
          </cell>
        </row>
      </sheetData>
      <sheetData sheetId="1305"/>
      <sheetData sheetId="1306">
        <row r="109">
          <cell r="F109">
            <v>43.789380089226867</v>
          </cell>
        </row>
      </sheetData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>
        <row r="109">
          <cell r="F109">
            <v>22713.357777694815</v>
          </cell>
        </row>
      </sheetData>
      <sheetData sheetId="1322"/>
      <sheetData sheetId="1323"/>
      <sheetData sheetId="1324"/>
      <sheetData sheetId="1325"/>
      <sheetData sheetId="1326"/>
      <sheetData sheetId="1327">
        <row r="109">
          <cell r="F109">
            <v>43.789380089226867</v>
          </cell>
        </row>
      </sheetData>
      <sheetData sheetId="1328"/>
      <sheetData sheetId="1329"/>
      <sheetData sheetId="1330"/>
      <sheetData sheetId="1331"/>
      <sheetData sheetId="1332"/>
      <sheetData sheetId="1333">
        <row r="109">
          <cell r="F109">
            <v>43.789380089226867</v>
          </cell>
        </row>
      </sheetData>
      <sheetData sheetId="1334"/>
      <sheetData sheetId="1335">
        <row r="109">
          <cell r="F109">
            <v>43.789380089226867</v>
          </cell>
        </row>
      </sheetData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>
        <row r="109">
          <cell r="F109">
            <v>43.789380089226867</v>
          </cell>
        </row>
      </sheetData>
      <sheetData sheetId="1387">
        <row r="109">
          <cell r="F109">
            <v>43.789380089226867</v>
          </cell>
        </row>
      </sheetData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>
        <row r="109">
          <cell r="F109">
            <v>43.789380089226867</v>
          </cell>
        </row>
      </sheetData>
      <sheetData sheetId="1402">
        <row r="109">
          <cell r="F109">
            <v>43.789380089226867</v>
          </cell>
        </row>
      </sheetData>
      <sheetData sheetId="1403"/>
      <sheetData sheetId="1404"/>
      <sheetData sheetId="1405">
        <row r="109">
          <cell r="F109">
            <v>43.789380089226867</v>
          </cell>
        </row>
      </sheetData>
      <sheetData sheetId="1406">
        <row r="109">
          <cell r="F109">
            <v>43.789380089226867</v>
          </cell>
        </row>
      </sheetData>
      <sheetData sheetId="1407">
        <row r="109">
          <cell r="F109">
            <v>43.789380089226867</v>
          </cell>
        </row>
      </sheetData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>
        <row r="109">
          <cell r="F109">
            <v>43.789380089226867</v>
          </cell>
        </row>
      </sheetData>
      <sheetData sheetId="1444"/>
      <sheetData sheetId="1445"/>
      <sheetData sheetId="1446"/>
      <sheetData sheetId="1447"/>
      <sheetData sheetId="1448"/>
      <sheetData sheetId="1449">
        <row r="109">
          <cell r="F109">
            <v>43.789380089226867</v>
          </cell>
        </row>
      </sheetData>
      <sheetData sheetId="1450"/>
      <sheetData sheetId="1451"/>
      <sheetData sheetId="1452">
        <row r="109">
          <cell r="F109">
            <v>43.789380089226867</v>
          </cell>
        </row>
      </sheetData>
      <sheetData sheetId="1453">
        <row r="109">
          <cell r="F109">
            <v>43.789380089226867</v>
          </cell>
        </row>
      </sheetData>
      <sheetData sheetId="1454">
        <row r="109">
          <cell r="F109">
            <v>43.789380089226867</v>
          </cell>
        </row>
      </sheetData>
      <sheetData sheetId="1455">
        <row r="109">
          <cell r="F109">
            <v>43.789380089226867</v>
          </cell>
        </row>
      </sheetData>
      <sheetData sheetId="1456">
        <row r="109">
          <cell r="F109">
            <v>43.789380089226867</v>
          </cell>
        </row>
      </sheetData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>
        <row r="224">
          <cell r="B224" t="str">
            <v>MES No:</v>
          </cell>
        </row>
      </sheetData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>
        <row r="224">
          <cell r="B224" t="str">
            <v>MES No:</v>
          </cell>
        </row>
      </sheetData>
      <sheetData sheetId="1582"/>
      <sheetData sheetId="1583"/>
      <sheetData sheetId="1584"/>
      <sheetData sheetId="1585">
        <row r="224">
          <cell r="B224" t="str">
            <v>MES No:</v>
          </cell>
        </row>
      </sheetData>
      <sheetData sheetId="1586"/>
      <sheetData sheetId="1587"/>
      <sheetData sheetId="1588"/>
      <sheetData sheetId="1589"/>
      <sheetData sheetId="1590">
        <row r="224">
          <cell r="B224" t="str">
            <v>MES No:</v>
          </cell>
        </row>
      </sheetData>
      <sheetData sheetId="1591">
        <row r="224">
          <cell r="B224" t="str">
            <v>MES No:</v>
          </cell>
        </row>
      </sheetData>
      <sheetData sheetId="1592">
        <row r="224">
          <cell r="B224" t="str">
            <v>MES No:</v>
          </cell>
        </row>
      </sheetData>
      <sheetData sheetId="1593">
        <row r="224">
          <cell r="B224" t="str">
            <v>MES No:</v>
          </cell>
        </row>
      </sheetData>
      <sheetData sheetId="1594">
        <row r="224">
          <cell r="B224" t="str">
            <v>MES No:</v>
          </cell>
        </row>
      </sheetData>
      <sheetData sheetId="1595">
        <row r="224">
          <cell r="B224" t="str">
            <v>MES No:</v>
          </cell>
        </row>
      </sheetData>
      <sheetData sheetId="1596">
        <row r="224">
          <cell r="B224" t="str">
            <v>MES No:</v>
          </cell>
        </row>
      </sheetData>
      <sheetData sheetId="1597">
        <row r="224">
          <cell r="B224" t="str">
            <v>MES No:</v>
          </cell>
        </row>
      </sheetData>
      <sheetData sheetId="1598">
        <row r="224">
          <cell r="B224" t="str">
            <v>MES No:</v>
          </cell>
        </row>
      </sheetData>
      <sheetData sheetId="1599">
        <row r="224">
          <cell r="B224" t="str">
            <v>MES No:</v>
          </cell>
        </row>
      </sheetData>
      <sheetData sheetId="1600">
        <row r="224">
          <cell r="B224" t="str">
            <v>MES No:</v>
          </cell>
        </row>
      </sheetData>
      <sheetData sheetId="1601">
        <row r="224">
          <cell r="B224" t="str">
            <v>MES No:</v>
          </cell>
        </row>
      </sheetData>
      <sheetData sheetId="1602">
        <row r="224">
          <cell r="B224" t="str">
            <v>MES No:</v>
          </cell>
        </row>
      </sheetData>
      <sheetData sheetId="1603">
        <row r="224">
          <cell r="B224" t="str">
            <v>MES No:</v>
          </cell>
        </row>
      </sheetData>
      <sheetData sheetId="1604">
        <row r="224">
          <cell r="B224" t="str">
            <v>MES No:</v>
          </cell>
        </row>
      </sheetData>
      <sheetData sheetId="1605">
        <row r="224">
          <cell r="B224" t="str">
            <v>MES No:</v>
          </cell>
        </row>
      </sheetData>
      <sheetData sheetId="1606">
        <row r="224">
          <cell r="B224" t="str">
            <v>MES No:</v>
          </cell>
        </row>
      </sheetData>
      <sheetData sheetId="1607">
        <row r="224">
          <cell r="B224" t="str">
            <v>MES No:</v>
          </cell>
        </row>
      </sheetData>
      <sheetData sheetId="1608">
        <row r="224">
          <cell r="B224" t="str">
            <v>MES No:</v>
          </cell>
        </row>
      </sheetData>
      <sheetData sheetId="1609">
        <row r="224">
          <cell r="B224" t="str">
            <v>MES No:</v>
          </cell>
        </row>
      </sheetData>
      <sheetData sheetId="1610">
        <row r="224">
          <cell r="B224" t="str">
            <v>MES No:</v>
          </cell>
        </row>
      </sheetData>
      <sheetData sheetId="1611">
        <row r="224">
          <cell r="B224" t="str">
            <v>MES No:</v>
          </cell>
        </row>
      </sheetData>
      <sheetData sheetId="1612">
        <row r="224">
          <cell r="B224" t="str">
            <v>MES No:</v>
          </cell>
        </row>
      </sheetData>
      <sheetData sheetId="1613">
        <row r="224">
          <cell r="B224" t="str">
            <v>MES No:</v>
          </cell>
        </row>
      </sheetData>
      <sheetData sheetId="1614">
        <row r="224">
          <cell r="B224" t="str">
            <v>MES No:</v>
          </cell>
        </row>
      </sheetData>
      <sheetData sheetId="1615">
        <row r="224">
          <cell r="B224" t="str">
            <v>MES No:</v>
          </cell>
        </row>
      </sheetData>
      <sheetData sheetId="1616">
        <row r="224">
          <cell r="B224" t="str">
            <v>MES No:</v>
          </cell>
        </row>
      </sheetData>
      <sheetData sheetId="1617">
        <row r="224">
          <cell r="B224" t="str">
            <v>MES No:</v>
          </cell>
        </row>
      </sheetData>
      <sheetData sheetId="1618">
        <row r="224">
          <cell r="B224" t="str">
            <v>MES No:</v>
          </cell>
        </row>
      </sheetData>
      <sheetData sheetId="1619">
        <row r="224">
          <cell r="B224" t="str">
            <v>MES No:</v>
          </cell>
        </row>
      </sheetData>
      <sheetData sheetId="1620">
        <row r="224">
          <cell r="B224" t="str">
            <v>MES No:</v>
          </cell>
        </row>
      </sheetData>
      <sheetData sheetId="1621">
        <row r="224">
          <cell r="B224" t="str">
            <v>MES No:</v>
          </cell>
        </row>
      </sheetData>
      <sheetData sheetId="1622">
        <row r="224">
          <cell r="B224" t="str">
            <v>MES No:</v>
          </cell>
        </row>
      </sheetData>
      <sheetData sheetId="1623">
        <row r="224">
          <cell r="B224" t="str">
            <v>MES No:</v>
          </cell>
        </row>
      </sheetData>
      <sheetData sheetId="1624">
        <row r="224">
          <cell r="B224" t="str">
            <v>MES No:</v>
          </cell>
        </row>
      </sheetData>
      <sheetData sheetId="1625">
        <row r="224">
          <cell r="B224" t="str">
            <v>MES No:</v>
          </cell>
        </row>
      </sheetData>
      <sheetData sheetId="1626">
        <row r="224">
          <cell r="B224" t="str">
            <v>MES No:</v>
          </cell>
        </row>
      </sheetData>
      <sheetData sheetId="1627">
        <row r="224">
          <cell r="B224" t="str">
            <v>MES No:</v>
          </cell>
        </row>
      </sheetData>
      <sheetData sheetId="1628">
        <row r="224">
          <cell r="B224" t="str">
            <v>MES No:</v>
          </cell>
        </row>
      </sheetData>
      <sheetData sheetId="1629">
        <row r="224">
          <cell r="B224" t="str">
            <v>MES No:</v>
          </cell>
        </row>
      </sheetData>
      <sheetData sheetId="1630">
        <row r="224">
          <cell r="B224" t="str">
            <v>MES No:</v>
          </cell>
        </row>
      </sheetData>
      <sheetData sheetId="1631">
        <row r="224">
          <cell r="B224" t="str">
            <v>MES No:</v>
          </cell>
        </row>
      </sheetData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/>
      <sheetData sheetId="1643"/>
      <sheetData sheetId="1644"/>
      <sheetData sheetId="1645"/>
      <sheetData sheetId="1646"/>
      <sheetData sheetId="1647"/>
      <sheetData sheetId="1648"/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/>
      <sheetData sheetId="1658"/>
      <sheetData sheetId="1659"/>
      <sheetData sheetId="1660"/>
      <sheetData sheetId="1661"/>
      <sheetData sheetId="1662"/>
      <sheetData sheetId="1663"/>
      <sheetData sheetId="1664">
        <row r="224">
          <cell r="B224" t="str">
            <v>MES No:</v>
          </cell>
        </row>
      </sheetData>
      <sheetData sheetId="1665">
        <row r="109">
          <cell r="F109">
            <v>22713.357777694815</v>
          </cell>
        </row>
      </sheetData>
      <sheetData sheetId="1666">
        <row r="109">
          <cell r="F109">
            <v>22713.357777694815</v>
          </cell>
        </row>
      </sheetData>
      <sheetData sheetId="1667">
        <row r="109">
          <cell r="F109">
            <v>22713.357777694815</v>
          </cell>
        </row>
      </sheetData>
      <sheetData sheetId="1668">
        <row r="109">
          <cell r="F109">
            <v>22713.357777694815</v>
          </cell>
        </row>
      </sheetData>
      <sheetData sheetId="1669">
        <row r="109">
          <cell r="F109">
            <v>22713.357777694815</v>
          </cell>
        </row>
      </sheetData>
      <sheetData sheetId="1670"/>
      <sheetData sheetId="1671"/>
      <sheetData sheetId="1672"/>
      <sheetData sheetId="1673"/>
      <sheetData sheetId="1674"/>
      <sheetData sheetId="1675"/>
      <sheetData sheetId="1676"/>
      <sheetData sheetId="1677">
        <row r="109">
          <cell r="F109">
            <v>22713.357777694815</v>
          </cell>
        </row>
      </sheetData>
      <sheetData sheetId="1678">
        <row r="109">
          <cell r="F109">
            <v>22713.357777694815</v>
          </cell>
        </row>
      </sheetData>
      <sheetData sheetId="1679">
        <row r="109">
          <cell r="F109">
            <v>22713.357777694815</v>
          </cell>
        </row>
      </sheetData>
      <sheetData sheetId="1680">
        <row r="109">
          <cell r="F109">
            <v>22713.357777694815</v>
          </cell>
        </row>
      </sheetData>
      <sheetData sheetId="1681">
        <row r="109">
          <cell r="F109">
            <v>22713.357777694815</v>
          </cell>
        </row>
      </sheetData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109">
          <cell r="F109">
            <v>22713.357777694815</v>
          </cell>
        </row>
      </sheetData>
      <sheetData sheetId="1692">
        <row r="109">
          <cell r="F109">
            <v>22713.357777694815</v>
          </cell>
        </row>
      </sheetData>
      <sheetData sheetId="1693">
        <row r="109">
          <cell r="F109">
            <v>22713.357777694815</v>
          </cell>
        </row>
      </sheetData>
      <sheetData sheetId="1694">
        <row r="109">
          <cell r="F109">
            <v>22713.357777694815</v>
          </cell>
        </row>
      </sheetData>
      <sheetData sheetId="1695">
        <row r="109">
          <cell r="F109">
            <v>22713.357777694815</v>
          </cell>
        </row>
      </sheetData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 refreshError="1"/>
      <sheetData sheetId="1830" refreshError="1"/>
      <sheetData sheetId="1831"/>
      <sheetData sheetId="1832"/>
      <sheetData sheetId="1833"/>
      <sheetData sheetId="1834"/>
      <sheetData sheetId="1835"/>
      <sheetData sheetId="1836" refreshError="1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>
        <row r="109">
          <cell r="F109">
            <v>43.789380089226867</v>
          </cell>
        </row>
      </sheetData>
      <sheetData sheetId="1939">
        <row r="109">
          <cell r="F109">
            <v>43.789380089226867</v>
          </cell>
        </row>
      </sheetData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/>
      <sheetData sheetId="2013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24FD-4C09-4DCE-B662-975809671B03}">
  <sheetPr>
    <pageSetUpPr fitToPage="1"/>
  </sheetPr>
  <dimension ref="A1:N54"/>
  <sheetViews>
    <sheetView tabSelected="1" topLeftCell="A10" zoomScale="80" zoomScaleNormal="80" zoomScaleSheetLayoutView="100" workbookViewId="0">
      <selection activeCell="H26" sqref="H26"/>
    </sheetView>
  </sheetViews>
  <sheetFormatPr baseColWidth="10" defaultColWidth="11.42578125" defaultRowHeight="16.5" x14ac:dyDescent="0.3"/>
  <cols>
    <col min="1" max="1" width="7" style="1" customWidth="1"/>
    <col min="2" max="2" width="12.85546875" style="1" customWidth="1"/>
    <col min="3" max="3" width="13.42578125" style="1" customWidth="1"/>
    <col min="4" max="4" width="16.140625" style="3" customWidth="1"/>
    <col min="5" max="5" width="72" style="1" customWidth="1"/>
    <col min="6" max="6" width="9" style="1" customWidth="1"/>
    <col min="7" max="7" width="12.7109375" style="1" bestFit="1" customWidth="1"/>
    <col min="8" max="8" width="18" style="1" bestFit="1" customWidth="1"/>
    <col min="9" max="9" width="25.28515625" style="1" bestFit="1" customWidth="1"/>
    <col min="10" max="10" width="22.5703125" style="1" bestFit="1" customWidth="1"/>
    <col min="11" max="11" width="0" style="1" hidden="1" customWidth="1"/>
    <col min="12" max="12" width="7.28515625" style="1" hidden="1" customWidth="1"/>
    <col min="13" max="13" width="20.42578125" style="1" bestFit="1" customWidth="1"/>
    <col min="14" max="14" width="15.85546875" style="1" bestFit="1" customWidth="1"/>
    <col min="15" max="16384" width="11.42578125" style="1"/>
  </cols>
  <sheetData>
    <row r="1" spans="1:14" ht="33.75" customHeight="1" x14ac:dyDescent="0.3">
      <c r="A1" s="83" t="s">
        <v>82</v>
      </c>
      <c r="B1" s="84"/>
      <c r="C1" s="84"/>
      <c r="D1" s="84"/>
      <c r="E1" s="84"/>
      <c r="F1" s="84"/>
      <c r="G1" s="84"/>
      <c r="H1" s="84"/>
      <c r="I1" s="85"/>
    </row>
    <row r="2" spans="1:14" ht="18" x14ac:dyDescent="0.3">
      <c r="A2" s="86" t="s">
        <v>0</v>
      </c>
      <c r="B2" s="87"/>
      <c r="C2" s="87"/>
      <c r="D2" s="87"/>
      <c r="E2" s="87"/>
      <c r="F2" s="87"/>
      <c r="G2" s="87"/>
      <c r="H2" s="87"/>
      <c r="I2" s="88"/>
    </row>
    <row r="3" spans="1:14" ht="37.5" customHeight="1" x14ac:dyDescent="0.3">
      <c r="A3" s="89" t="s">
        <v>22</v>
      </c>
      <c r="B3" s="90"/>
      <c r="C3" s="90"/>
      <c r="D3" s="90"/>
      <c r="E3" s="90"/>
      <c r="F3" s="90"/>
      <c r="G3" s="90"/>
      <c r="H3" s="90"/>
      <c r="I3" s="91"/>
    </row>
    <row r="4" spans="1:14" ht="16.5" customHeight="1" thickBot="1" x14ac:dyDescent="0.35">
      <c r="A4" s="2"/>
      <c r="I4" s="4"/>
    </row>
    <row r="5" spans="1:14" x14ac:dyDescent="0.3">
      <c r="A5" s="92" t="s">
        <v>71</v>
      </c>
      <c r="B5" s="93"/>
      <c r="C5" s="93"/>
      <c r="D5" s="93"/>
      <c r="E5" s="93"/>
      <c r="F5" s="93"/>
      <c r="G5" s="93"/>
      <c r="H5" s="93"/>
      <c r="I5" s="94"/>
      <c r="K5" s="95" t="s">
        <v>1</v>
      </c>
      <c r="L5" s="95"/>
    </row>
    <row r="6" spans="1:14" ht="15" customHeight="1" x14ac:dyDescent="0.3">
      <c r="A6" s="69" t="s">
        <v>2</v>
      </c>
      <c r="B6" s="71" t="s">
        <v>3</v>
      </c>
      <c r="C6" s="73" t="s">
        <v>4</v>
      </c>
      <c r="D6" s="74"/>
      <c r="E6" s="75" t="s">
        <v>5</v>
      </c>
      <c r="F6" s="75" t="s">
        <v>6</v>
      </c>
      <c r="G6" s="75" t="s">
        <v>7</v>
      </c>
      <c r="H6" s="77" t="s">
        <v>8</v>
      </c>
      <c r="I6" s="79" t="s">
        <v>9</v>
      </c>
      <c r="K6" s="81" t="s">
        <v>7</v>
      </c>
      <c r="L6" s="64" t="s">
        <v>8</v>
      </c>
    </row>
    <row r="7" spans="1:14" ht="17.25" thickBot="1" x14ac:dyDescent="0.35">
      <c r="A7" s="70"/>
      <c r="B7" s="72"/>
      <c r="C7" s="5" t="s">
        <v>72</v>
      </c>
      <c r="D7" s="5" t="s">
        <v>10</v>
      </c>
      <c r="E7" s="76"/>
      <c r="F7" s="76"/>
      <c r="G7" s="76"/>
      <c r="H7" s="78"/>
      <c r="I7" s="80"/>
      <c r="K7" s="82"/>
      <c r="L7" s="65"/>
    </row>
    <row r="8" spans="1:14" ht="15" customHeight="1" x14ac:dyDescent="0.3">
      <c r="A8" s="6" t="s">
        <v>11</v>
      </c>
      <c r="B8" s="7"/>
      <c r="C8" s="7"/>
      <c r="D8" s="7"/>
      <c r="E8" s="7"/>
      <c r="F8" s="7"/>
      <c r="G8" s="7"/>
      <c r="H8" s="8"/>
      <c r="I8" s="9"/>
      <c r="J8" s="10"/>
      <c r="K8" s="10"/>
      <c r="L8" s="10"/>
      <c r="M8" s="10"/>
    </row>
    <row r="9" spans="1:14" ht="28.5" x14ac:dyDescent="0.3">
      <c r="A9" s="11">
        <v>1</v>
      </c>
      <c r="B9" s="12" t="s">
        <v>40</v>
      </c>
      <c r="C9" s="13"/>
      <c r="D9" s="13" t="s">
        <v>40</v>
      </c>
      <c r="E9" s="14" t="s">
        <v>23</v>
      </c>
      <c r="F9" s="15" t="s">
        <v>12</v>
      </c>
      <c r="G9" s="16">
        <v>21752</v>
      </c>
      <c r="H9" s="17"/>
      <c r="I9" s="18"/>
      <c r="J9" s="10"/>
      <c r="K9" s="10"/>
      <c r="L9" s="10"/>
      <c r="M9" s="19"/>
      <c r="N9" s="20"/>
    </row>
    <row r="10" spans="1:14" ht="15" customHeight="1" x14ac:dyDescent="0.3">
      <c r="A10" s="21" t="s">
        <v>24</v>
      </c>
      <c r="B10" s="22"/>
      <c r="C10" s="22"/>
      <c r="D10" s="22"/>
      <c r="E10" s="22"/>
      <c r="F10" s="22"/>
      <c r="G10" s="22"/>
      <c r="H10" s="23"/>
      <c r="I10" s="24"/>
      <c r="J10" s="10"/>
      <c r="K10" s="10"/>
      <c r="L10" s="10"/>
      <c r="M10" s="19"/>
      <c r="N10" s="20"/>
    </row>
    <row r="11" spans="1:14" ht="28.5" x14ac:dyDescent="0.3">
      <c r="A11" s="11">
        <v>2</v>
      </c>
      <c r="B11" s="12" t="s">
        <v>41</v>
      </c>
      <c r="C11" s="13"/>
      <c r="D11" s="13" t="s">
        <v>41</v>
      </c>
      <c r="E11" s="25" t="s">
        <v>25</v>
      </c>
      <c r="F11" s="15" t="s">
        <v>31</v>
      </c>
      <c r="G11" s="16">
        <v>12315</v>
      </c>
      <c r="H11" s="26"/>
      <c r="I11" s="27"/>
      <c r="J11" s="10"/>
      <c r="K11" s="10"/>
      <c r="L11" s="10"/>
      <c r="M11" s="19"/>
      <c r="N11" s="20"/>
    </row>
    <row r="12" spans="1:14" x14ac:dyDescent="0.3">
      <c r="A12" s="11">
        <v>3</v>
      </c>
      <c r="B12" s="12" t="s">
        <v>42</v>
      </c>
      <c r="C12" s="13"/>
      <c r="D12" s="13" t="s">
        <v>42</v>
      </c>
      <c r="E12" s="25" t="s">
        <v>26</v>
      </c>
      <c r="F12" s="15" t="s">
        <v>31</v>
      </c>
      <c r="G12" s="16">
        <v>28658</v>
      </c>
      <c r="H12" s="26"/>
      <c r="I12" s="28"/>
      <c r="J12" s="10"/>
      <c r="K12" s="10"/>
      <c r="L12" s="10"/>
      <c r="M12" s="19"/>
      <c r="N12" s="20"/>
    </row>
    <row r="13" spans="1:14" x14ac:dyDescent="0.3">
      <c r="A13" s="11">
        <v>4</v>
      </c>
      <c r="B13" s="12" t="s">
        <v>43</v>
      </c>
      <c r="C13" s="13"/>
      <c r="D13" s="13" t="s">
        <v>43</v>
      </c>
      <c r="E13" s="25" t="s">
        <v>27</v>
      </c>
      <c r="F13" s="15" t="s">
        <v>31</v>
      </c>
      <c r="G13" s="16">
        <v>21562</v>
      </c>
      <c r="H13" s="26"/>
      <c r="I13" s="28"/>
      <c r="K13" s="29"/>
      <c r="L13" s="30"/>
      <c r="M13" s="19"/>
      <c r="N13" s="20"/>
    </row>
    <row r="14" spans="1:14" x14ac:dyDescent="0.3">
      <c r="A14" s="11">
        <v>5</v>
      </c>
      <c r="B14" s="12" t="s">
        <v>44</v>
      </c>
      <c r="C14" s="13"/>
      <c r="D14" s="13" t="s">
        <v>44</v>
      </c>
      <c r="E14" s="25" t="s">
        <v>28</v>
      </c>
      <c r="F14" s="15" t="s">
        <v>31</v>
      </c>
      <c r="G14" s="16">
        <v>15732</v>
      </c>
      <c r="H14" s="26"/>
      <c r="I14" s="28"/>
      <c r="K14" s="29"/>
      <c r="L14" s="30"/>
      <c r="M14" s="19"/>
      <c r="N14" s="20"/>
    </row>
    <row r="15" spans="1:14" x14ac:dyDescent="0.3">
      <c r="A15" s="11">
        <v>6</v>
      </c>
      <c r="B15" s="12" t="s">
        <v>45</v>
      </c>
      <c r="C15" s="13"/>
      <c r="D15" s="13" t="s">
        <v>45</v>
      </c>
      <c r="E15" s="25" t="s">
        <v>29</v>
      </c>
      <c r="F15" s="15" t="s">
        <v>32</v>
      </c>
      <c r="G15" s="16">
        <v>59130</v>
      </c>
      <c r="H15" s="26"/>
      <c r="I15" s="28"/>
      <c r="K15" s="29"/>
      <c r="L15" s="30"/>
      <c r="M15" s="19"/>
      <c r="N15" s="20"/>
    </row>
    <row r="16" spans="1:14" ht="28.5" x14ac:dyDescent="0.3">
      <c r="A16" s="11">
        <v>7</v>
      </c>
      <c r="B16" s="12" t="s">
        <v>46</v>
      </c>
      <c r="C16" s="13"/>
      <c r="D16" s="13" t="s">
        <v>46</v>
      </c>
      <c r="E16" s="25" t="s">
        <v>30</v>
      </c>
      <c r="F16" s="15" t="s">
        <v>31</v>
      </c>
      <c r="G16" s="16">
        <v>5910</v>
      </c>
      <c r="H16" s="26"/>
      <c r="I16" s="28"/>
      <c r="K16" s="29"/>
      <c r="L16" s="30"/>
      <c r="M16" s="19"/>
      <c r="N16" s="20"/>
    </row>
    <row r="17" spans="1:14" ht="15" customHeight="1" x14ac:dyDescent="0.3">
      <c r="A17" s="21" t="s">
        <v>33</v>
      </c>
      <c r="B17" s="22"/>
      <c r="C17" s="22"/>
      <c r="D17" s="22"/>
      <c r="E17" s="22"/>
      <c r="F17" s="22"/>
      <c r="G17" s="22"/>
      <c r="H17" s="23"/>
      <c r="I17" s="24"/>
      <c r="K17" s="31"/>
      <c r="L17" s="32"/>
      <c r="M17" s="19"/>
      <c r="N17" s="20"/>
    </row>
    <row r="18" spans="1:14" x14ac:dyDescent="0.3">
      <c r="A18" s="11">
        <v>8</v>
      </c>
      <c r="B18" s="12" t="s">
        <v>47</v>
      </c>
      <c r="C18" s="13"/>
      <c r="D18" s="13" t="s">
        <v>47</v>
      </c>
      <c r="E18" s="14" t="s">
        <v>34</v>
      </c>
      <c r="F18" s="15" t="s">
        <v>38</v>
      </c>
      <c r="G18" s="16">
        <v>24300</v>
      </c>
      <c r="H18" s="26"/>
      <c r="I18" s="27"/>
      <c r="K18" s="33">
        <v>76.44</v>
      </c>
      <c r="L18" s="34">
        <v>190341.73228346457</v>
      </c>
      <c r="M18" s="19"/>
      <c r="N18" s="20"/>
    </row>
    <row r="19" spans="1:14" x14ac:dyDescent="0.3">
      <c r="A19" s="11">
        <v>9</v>
      </c>
      <c r="B19" s="12" t="s">
        <v>48</v>
      </c>
      <c r="C19" s="13"/>
      <c r="D19" s="13" t="s">
        <v>48</v>
      </c>
      <c r="E19" s="14" t="s">
        <v>35</v>
      </c>
      <c r="F19" s="15" t="s">
        <v>39</v>
      </c>
      <c r="G19" s="16">
        <v>26</v>
      </c>
      <c r="H19" s="17"/>
      <c r="I19" s="27"/>
      <c r="K19" s="33">
        <v>11.78</v>
      </c>
      <c r="L19" s="34">
        <v>446432.28346456692</v>
      </c>
      <c r="M19" s="19"/>
      <c r="N19" s="20"/>
    </row>
    <row r="20" spans="1:14" x14ac:dyDescent="0.3">
      <c r="A20" s="11">
        <v>10</v>
      </c>
      <c r="B20" s="12" t="s">
        <v>49</v>
      </c>
      <c r="C20" s="13"/>
      <c r="D20" s="13" t="s">
        <v>49</v>
      </c>
      <c r="E20" s="14" t="s">
        <v>36</v>
      </c>
      <c r="F20" s="15" t="s">
        <v>32</v>
      </c>
      <c r="G20" s="16">
        <v>20</v>
      </c>
      <c r="H20" s="26"/>
      <c r="I20" s="27"/>
      <c r="K20" s="33">
        <v>72</v>
      </c>
      <c r="L20" s="34">
        <v>382827</v>
      </c>
      <c r="M20" s="19"/>
      <c r="N20" s="20"/>
    </row>
    <row r="21" spans="1:14" x14ac:dyDescent="0.3">
      <c r="A21" s="11">
        <v>11</v>
      </c>
      <c r="B21" s="12" t="s">
        <v>50</v>
      </c>
      <c r="C21" s="13"/>
      <c r="D21" s="13" t="s">
        <v>50</v>
      </c>
      <c r="E21" s="14" t="s">
        <v>37</v>
      </c>
      <c r="F21" s="15" t="s">
        <v>39</v>
      </c>
      <c r="G21" s="16">
        <v>2430</v>
      </c>
      <c r="H21" s="26"/>
      <c r="I21" s="27"/>
      <c r="K21" s="33">
        <v>84.84</v>
      </c>
      <c r="L21" s="34">
        <v>617856</v>
      </c>
      <c r="M21" s="19"/>
      <c r="N21" s="20"/>
    </row>
    <row r="22" spans="1:14" ht="15" customHeight="1" x14ac:dyDescent="0.3">
      <c r="A22" s="21" t="s">
        <v>51</v>
      </c>
      <c r="B22" s="22"/>
      <c r="C22" s="22"/>
      <c r="D22" s="22"/>
      <c r="E22" s="22"/>
      <c r="F22" s="22"/>
      <c r="G22" s="22"/>
      <c r="H22" s="23"/>
      <c r="I22" s="35"/>
      <c r="K22" s="31"/>
      <c r="L22" s="32"/>
      <c r="M22" s="19"/>
      <c r="N22" s="20"/>
    </row>
    <row r="23" spans="1:14" ht="15" customHeight="1" x14ac:dyDescent="0.3">
      <c r="A23" s="21" t="s">
        <v>52</v>
      </c>
      <c r="B23" s="22"/>
      <c r="C23" s="22"/>
      <c r="D23" s="22"/>
      <c r="E23" s="22"/>
      <c r="F23" s="22"/>
      <c r="G23" s="22"/>
      <c r="H23" s="23"/>
      <c r="I23" s="24"/>
      <c r="K23" s="31"/>
      <c r="L23" s="32"/>
      <c r="M23" s="19"/>
      <c r="N23" s="20"/>
    </row>
    <row r="24" spans="1:14" ht="28.5" x14ac:dyDescent="0.3">
      <c r="A24" s="11">
        <v>12</v>
      </c>
      <c r="B24" s="12" t="s">
        <v>55</v>
      </c>
      <c r="C24" s="13"/>
      <c r="D24" s="13" t="s">
        <v>55</v>
      </c>
      <c r="E24" s="14" t="s">
        <v>23</v>
      </c>
      <c r="F24" s="36" t="s">
        <v>31</v>
      </c>
      <c r="G24" s="37">
        <v>1023</v>
      </c>
      <c r="H24" s="17"/>
      <c r="I24" s="27"/>
      <c r="J24" s="10"/>
      <c r="K24" s="10"/>
      <c r="L24" s="10"/>
      <c r="M24" s="19"/>
      <c r="N24" s="20"/>
    </row>
    <row r="25" spans="1:14" x14ac:dyDescent="0.3">
      <c r="A25" s="11">
        <v>13</v>
      </c>
      <c r="B25" s="12" t="s">
        <v>56</v>
      </c>
      <c r="C25" s="13"/>
      <c r="D25" s="13" t="s">
        <v>56</v>
      </c>
      <c r="E25" s="14" t="s">
        <v>53</v>
      </c>
      <c r="F25" s="36" t="s">
        <v>32</v>
      </c>
      <c r="G25" s="37">
        <v>440</v>
      </c>
      <c r="H25" s="38"/>
      <c r="I25" s="27"/>
      <c r="J25" s="10"/>
      <c r="K25" s="10"/>
      <c r="L25" s="10"/>
      <c r="M25" s="19"/>
      <c r="N25" s="20"/>
    </row>
    <row r="26" spans="1:14" x14ac:dyDescent="0.3">
      <c r="A26" s="11">
        <v>14</v>
      </c>
      <c r="B26" s="12" t="s">
        <v>57</v>
      </c>
      <c r="C26" s="13"/>
      <c r="D26" s="13" t="s">
        <v>57</v>
      </c>
      <c r="E26" s="14" t="s">
        <v>70</v>
      </c>
      <c r="F26" s="36" t="s">
        <v>31</v>
      </c>
      <c r="G26" s="37">
        <v>341</v>
      </c>
      <c r="H26" s="38"/>
      <c r="I26" s="27"/>
      <c r="J26" s="10"/>
      <c r="K26" s="10"/>
      <c r="L26" s="10"/>
      <c r="M26" s="19"/>
      <c r="N26" s="20"/>
    </row>
    <row r="27" spans="1:14" x14ac:dyDescent="0.3">
      <c r="A27" s="11">
        <v>15</v>
      </c>
      <c r="B27" s="12" t="s">
        <v>58</v>
      </c>
      <c r="C27" s="13"/>
      <c r="D27" s="13" t="s">
        <v>58</v>
      </c>
      <c r="E27" s="14" t="s">
        <v>54</v>
      </c>
      <c r="F27" s="36" t="s">
        <v>59</v>
      </c>
      <c r="G27" s="37">
        <v>43625</v>
      </c>
      <c r="H27" s="38"/>
      <c r="I27" s="27"/>
      <c r="J27" s="10"/>
      <c r="K27" s="10"/>
      <c r="L27" s="10"/>
      <c r="M27" s="19"/>
      <c r="N27" s="20"/>
    </row>
    <row r="28" spans="1:14" x14ac:dyDescent="0.3">
      <c r="A28" s="21" t="s">
        <v>60</v>
      </c>
      <c r="B28" s="22"/>
      <c r="C28" s="22"/>
      <c r="D28" s="22"/>
      <c r="E28" s="22"/>
      <c r="F28" s="22"/>
      <c r="G28" s="22"/>
      <c r="H28" s="23"/>
      <c r="I28" s="24"/>
      <c r="J28" s="10"/>
      <c r="K28" s="10"/>
      <c r="L28" s="10"/>
      <c r="M28" s="19"/>
      <c r="N28" s="20"/>
    </row>
    <row r="29" spans="1:14" ht="28.5" x14ac:dyDescent="0.3">
      <c r="A29" s="11">
        <v>16</v>
      </c>
      <c r="B29" s="12" t="s">
        <v>61</v>
      </c>
      <c r="C29" s="13"/>
      <c r="D29" s="13" t="s">
        <v>61</v>
      </c>
      <c r="E29" s="14" t="s">
        <v>23</v>
      </c>
      <c r="F29" s="39" t="s">
        <v>31</v>
      </c>
      <c r="G29" s="37">
        <v>272</v>
      </c>
      <c r="H29" s="17"/>
      <c r="I29" s="27"/>
      <c r="J29" s="40"/>
      <c r="K29" s="10"/>
      <c r="L29" s="10"/>
      <c r="M29" s="19"/>
      <c r="N29" s="20"/>
    </row>
    <row r="30" spans="1:14" x14ac:dyDescent="0.3">
      <c r="A30" s="11">
        <v>17</v>
      </c>
      <c r="B30" s="12" t="s">
        <v>62</v>
      </c>
      <c r="C30" s="13"/>
      <c r="D30" s="13" t="s">
        <v>62</v>
      </c>
      <c r="E30" s="14" t="s">
        <v>53</v>
      </c>
      <c r="F30" s="39" t="s">
        <v>32</v>
      </c>
      <c r="G30" s="37">
        <v>71</v>
      </c>
      <c r="H30" s="38"/>
      <c r="I30" s="27"/>
      <c r="J30" s="41"/>
      <c r="K30" s="10"/>
      <c r="L30" s="10"/>
      <c r="M30" s="19"/>
      <c r="N30" s="20"/>
    </row>
    <row r="31" spans="1:14" x14ac:dyDescent="0.3">
      <c r="A31" s="11">
        <v>18</v>
      </c>
      <c r="B31" s="12" t="s">
        <v>63</v>
      </c>
      <c r="C31" s="13"/>
      <c r="D31" s="13" t="s">
        <v>63</v>
      </c>
      <c r="E31" s="14" t="s">
        <v>70</v>
      </c>
      <c r="F31" s="39" t="s">
        <v>31</v>
      </c>
      <c r="G31" s="37">
        <v>64</v>
      </c>
      <c r="H31" s="38"/>
      <c r="I31" s="27"/>
      <c r="J31" s="10"/>
      <c r="K31" s="10"/>
      <c r="L31" s="10"/>
      <c r="M31" s="19"/>
      <c r="N31" s="20"/>
    </row>
    <row r="32" spans="1:14" x14ac:dyDescent="0.3">
      <c r="A32" s="11">
        <v>19</v>
      </c>
      <c r="B32" s="12" t="s">
        <v>64</v>
      </c>
      <c r="C32" s="13"/>
      <c r="D32" s="13" t="s">
        <v>64</v>
      </c>
      <c r="E32" s="14" t="s">
        <v>54</v>
      </c>
      <c r="F32" s="39" t="s">
        <v>59</v>
      </c>
      <c r="G32" s="37">
        <v>10350</v>
      </c>
      <c r="H32" s="38"/>
      <c r="I32" s="27"/>
      <c r="J32" s="10"/>
      <c r="K32" s="10"/>
      <c r="L32" s="10"/>
      <c r="M32" s="19"/>
      <c r="N32" s="20"/>
    </row>
    <row r="33" spans="1:14" ht="15" customHeight="1" x14ac:dyDescent="0.3">
      <c r="A33" s="21" t="s">
        <v>65</v>
      </c>
      <c r="B33" s="22"/>
      <c r="C33" s="22"/>
      <c r="D33" s="22"/>
      <c r="E33" s="22"/>
      <c r="F33" s="22"/>
      <c r="G33" s="22"/>
      <c r="H33" s="23"/>
      <c r="I33" s="35"/>
      <c r="J33" s="10"/>
      <c r="K33" s="10"/>
      <c r="L33" s="10"/>
      <c r="M33" s="19"/>
      <c r="N33" s="20"/>
    </row>
    <row r="34" spans="1:14" x14ac:dyDescent="0.3">
      <c r="A34" s="11">
        <v>20</v>
      </c>
      <c r="B34" s="12" t="s">
        <v>66</v>
      </c>
      <c r="C34" s="13"/>
      <c r="D34" s="42" t="s">
        <v>66</v>
      </c>
      <c r="E34" s="43" t="s">
        <v>67</v>
      </c>
      <c r="F34" s="39" t="s">
        <v>32</v>
      </c>
      <c r="G34" s="37">
        <v>24300</v>
      </c>
      <c r="H34" s="38"/>
      <c r="I34" s="27"/>
      <c r="J34" s="10"/>
      <c r="K34" s="10"/>
      <c r="L34" s="10"/>
      <c r="M34" s="19"/>
      <c r="N34" s="20"/>
    </row>
    <row r="35" spans="1:14" ht="15.75" customHeight="1" x14ac:dyDescent="0.3">
      <c r="A35" s="66" t="s">
        <v>13</v>
      </c>
      <c r="B35" s="67"/>
      <c r="C35" s="67"/>
      <c r="D35" s="67"/>
      <c r="E35" s="67"/>
      <c r="F35" s="67"/>
      <c r="G35" s="67"/>
      <c r="H35" s="68"/>
      <c r="I35" s="35">
        <f>+I8+I10+I17+I22+I33</f>
        <v>0</v>
      </c>
      <c r="J35" s="19"/>
      <c r="K35" s="10"/>
      <c r="L35" s="10"/>
      <c r="M35" s="19"/>
      <c r="N35" s="20"/>
    </row>
    <row r="36" spans="1:14" ht="16.5" customHeight="1" x14ac:dyDescent="0.3">
      <c r="A36" s="62" t="s">
        <v>14</v>
      </c>
      <c r="B36" s="63"/>
      <c r="C36" s="63"/>
      <c r="D36" s="63"/>
      <c r="E36" s="63"/>
      <c r="F36" s="63"/>
      <c r="G36" s="63"/>
      <c r="H36" s="59">
        <v>0.20039999999999999</v>
      </c>
      <c r="I36" s="44">
        <f>ROUND(H36*$I$35,0)</f>
        <v>0</v>
      </c>
      <c r="J36" s="10"/>
      <c r="K36" s="10"/>
      <c r="L36" s="10"/>
      <c r="M36" s="41"/>
    </row>
    <row r="37" spans="1:14" ht="16.5" customHeight="1" x14ac:dyDescent="0.3">
      <c r="A37" s="62" t="s">
        <v>15</v>
      </c>
      <c r="B37" s="63"/>
      <c r="C37" s="63"/>
      <c r="D37" s="63"/>
      <c r="E37" s="63"/>
      <c r="F37" s="63"/>
      <c r="G37" s="63"/>
      <c r="H37" s="59">
        <v>0.02</v>
      </c>
      <c r="I37" s="44">
        <f t="shared" ref="I37:I38" si="0">ROUND(H37*$I$35,0)</f>
        <v>0</v>
      </c>
      <c r="J37" s="10"/>
      <c r="K37" s="10"/>
      <c r="L37" s="10"/>
      <c r="M37" s="41"/>
    </row>
    <row r="38" spans="1:14" x14ac:dyDescent="0.3">
      <c r="A38" s="96" t="s">
        <v>16</v>
      </c>
      <c r="B38" s="97"/>
      <c r="C38" s="97"/>
      <c r="D38" s="97"/>
      <c r="E38" s="97"/>
      <c r="F38" s="97"/>
      <c r="G38" s="98"/>
      <c r="H38" s="60">
        <v>0.05</v>
      </c>
      <c r="I38" s="44">
        <f t="shared" si="0"/>
        <v>0</v>
      </c>
      <c r="J38" s="10"/>
      <c r="K38" s="10"/>
      <c r="L38" s="10"/>
      <c r="M38" s="41"/>
    </row>
    <row r="39" spans="1:14" ht="16.5" customHeight="1" x14ac:dyDescent="0.3">
      <c r="A39" s="96" t="s">
        <v>17</v>
      </c>
      <c r="B39" s="97"/>
      <c r="C39" s="97"/>
      <c r="D39" s="97"/>
      <c r="E39" s="97"/>
      <c r="F39" s="97"/>
      <c r="G39" s="98"/>
      <c r="H39" s="59">
        <v>0.19</v>
      </c>
      <c r="I39" s="45">
        <f>ROUND(H39*I38,0)</f>
        <v>0</v>
      </c>
      <c r="J39" s="10"/>
      <c r="K39" s="10"/>
      <c r="L39" s="10"/>
      <c r="M39" s="41"/>
    </row>
    <row r="40" spans="1:14" ht="21.75" customHeight="1" x14ac:dyDescent="0.3">
      <c r="A40" s="99" t="s">
        <v>18</v>
      </c>
      <c r="B40" s="100"/>
      <c r="C40" s="100"/>
      <c r="D40" s="100"/>
      <c r="E40" s="100"/>
      <c r="F40" s="100"/>
      <c r="G40" s="101"/>
      <c r="H40" s="46"/>
      <c r="I40" s="47">
        <f>+I36+I37+I38</f>
        <v>0</v>
      </c>
      <c r="J40" s="10"/>
      <c r="K40" s="10"/>
      <c r="L40" s="10"/>
      <c r="M40" s="10"/>
    </row>
    <row r="41" spans="1:14" ht="21.75" customHeight="1" x14ac:dyDescent="0.3">
      <c r="A41" s="102" t="s">
        <v>69</v>
      </c>
      <c r="B41" s="103"/>
      <c r="C41" s="103"/>
      <c r="D41" s="103"/>
      <c r="E41" s="103"/>
      <c r="F41" s="103"/>
      <c r="G41" s="103"/>
      <c r="H41" s="48"/>
      <c r="I41" s="49">
        <f>+I35+I40</f>
        <v>0</v>
      </c>
      <c r="J41" s="10"/>
      <c r="K41" s="10"/>
      <c r="L41" s="10"/>
      <c r="M41" s="50"/>
    </row>
    <row r="42" spans="1:14" ht="21.75" customHeight="1" x14ac:dyDescent="0.3">
      <c r="A42" s="105" t="s">
        <v>19</v>
      </c>
      <c r="B42" s="106"/>
      <c r="C42" s="106"/>
      <c r="D42" s="106"/>
      <c r="E42" s="106"/>
      <c r="F42" s="106"/>
      <c r="G42" s="51"/>
      <c r="H42" s="51"/>
      <c r="I42" s="52">
        <f>+I41+I39</f>
        <v>0</v>
      </c>
      <c r="J42" s="19"/>
      <c r="K42" s="10"/>
      <c r="L42" s="10"/>
      <c r="M42" s="10"/>
    </row>
    <row r="43" spans="1:14" ht="21.75" customHeight="1" x14ac:dyDescent="0.3">
      <c r="A43" s="107" t="s">
        <v>75</v>
      </c>
      <c r="B43" s="108"/>
      <c r="C43" s="108"/>
      <c r="D43" s="108"/>
      <c r="E43" s="108"/>
      <c r="F43" s="108"/>
      <c r="G43" s="108" t="s">
        <v>20</v>
      </c>
      <c r="H43" s="111"/>
      <c r="I43" s="61">
        <v>76103445</v>
      </c>
    </row>
    <row r="44" spans="1:14" ht="21.75" customHeight="1" x14ac:dyDescent="0.3">
      <c r="A44" s="107" t="s">
        <v>76</v>
      </c>
      <c r="B44" s="108"/>
      <c r="C44" s="108"/>
      <c r="D44" s="108"/>
      <c r="E44" s="108"/>
      <c r="F44" s="108"/>
      <c r="G44" s="108" t="s">
        <v>20</v>
      </c>
      <c r="H44" s="111"/>
      <c r="I44" s="61">
        <v>64335000</v>
      </c>
    </row>
    <row r="45" spans="1:14" ht="21.75" customHeight="1" x14ac:dyDescent="0.3">
      <c r="A45" s="107" t="s">
        <v>73</v>
      </c>
      <c r="B45" s="108"/>
      <c r="C45" s="108"/>
      <c r="D45" s="108"/>
      <c r="E45" s="108"/>
      <c r="F45" s="108"/>
      <c r="G45" s="108" t="s">
        <v>20</v>
      </c>
      <c r="H45" s="111"/>
      <c r="I45" s="61">
        <v>99403579</v>
      </c>
    </row>
    <row r="46" spans="1:14" ht="21.75" customHeight="1" x14ac:dyDescent="0.3">
      <c r="A46" s="107" t="s">
        <v>74</v>
      </c>
      <c r="B46" s="108"/>
      <c r="C46" s="108"/>
      <c r="D46" s="108"/>
      <c r="E46" s="108"/>
      <c r="F46" s="108"/>
      <c r="G46" s="108" t="s">
        <v>20</v>
      </c>
      <c r="H46" s="111"/>
      <c r="I46" s="61">
        <v>149105368</v>
      </c>
    </row>
    <row r="47" spans="1:14" ht="21.75" customHeight="1" x14ac:dyDescent="0.3">
      <c r="A47" s="107" t="s">
        <v>68</v>
      </c>
      <c r="B47" s="108"/>
      <c r="C47" s="108"/>
      <c r="D47" s="108"/>
      <c r="E47" s="108"/>
      <c r="F47" s="108"/>
      <c r="G47" s="108" t="s">
        <v>20</v>
      </c>
      <c r="H47" s="111"/>
      <c r="I47" s="61">
        <v>10357049</v>
      </c>
    </row>
    <row r="48" spans="1:14" ht="21.75" customHeight="1" thickBot="1" x14ac:dyDescent="0.35">
      <c r="A48" s="109" t="s">
        <v>21</v>
      </c>
      <c r="B48" s="110"/>
      <c r="C48" s="110"/>
      <c r="D48" s="110"/>
      <c r="E48" s="110"/>
      <c r="F48" s="110"/>
      <c r="G48" s="110"/>
      <c r="H48" s="110"/>
      <c r="I48" s="53"/>
      <c r="M48" s="54"/>
    </row>
    <row r="49" spans="1:9" x14ac:dyDescent="0.3">
      <c r="I49" s="55"/>
    </row>
    <row r="50" spans="1:9" x14ac:dyDescent="0.3">
      <c r="A50" s="56" t="s">
        <v>77</v>
      </c>
      <c r="I50" s="55"/>
    </row>
    <row r="51" spans="1:9" x14ac:dyDescent="0.3">
      <c r="A51" s="57" t="s">
        <v>78</v>
      </c>
      <c r="B51" s="1" t="s">
        <v>80</v>
      </c>
      <c r="I51" s="54"/>
    </row>
    <row r="52" spans="1:9" ht="33" customHeight="1" x14ac:dyDescent="0.3">
      <c r="A52" s="58" t="s">
        <v>79</v>
      </c>
      <c r="B52" s="104" t="s">
        <v>81</v>
      </c>
      <c r="C52" s="104"/>
      <c r="D52" s="104"/>
      <c r="E52" s="104"/>
      <c r="F52" s="104"/>
      <c r="G52" s="104"/>
      <c r="H52" s="104"/>
      <c r="I52" s="104"/>
    </row>
    <row r="53" spans="1:9" x14ac:dyDescent="0.3">
      <c r="I53" s="54"/>
    </row>
    <row r="54" spans="1:9" x14ac:dyDescent="0.3">
      <c r="I54" s="54"/>
    </row>
  </sheetData>
  <sheetProtection algorithmName="SHA-512" hashValue="E1iQdqSgBYsLc/6udFE2ra2aDWnMP31cjgXagtrq2Phl/YR3PvQb3SwKbpVLN1JcI8IV1ZUqCi5sT8SiDwNlgw==" saltValue="L0R62sRclKOyYV940wW2sQ==" spinCount="100000" sheet="1" objects="1" scenarios="1"/>
  <mergeCells count="35">
    <mergeCell ref="B52:I52"/>
    <mergeCell ref="A42:F42"/>
    <mergeCell ref="A45:F45"/>
    <mergeCell ref="A46:F46"/>
    <mergeCell ref="A48:H48"/>
    <mergeCell ref="A43:F43"/>
    <mergeCell ref="G43:H43"/>
    <mergeCell ref="A47:F47"/>
    <mergeCell ref="G47:H47"/>
    <mergeCell ref="A44:F44"/>
    <mergeCell ref="G44:H44"/>
    <mergeCell ref="G45:H45"/>
    <mergeCell ref="G46:H46"/>
    <mergeCell ref="A37:G37"/>
    <mergeCell ref="A38:G38"/>
    <mergeCell ref="A39:G39"/>
    <mergeCell ref="A40:G40"/>
    <mergeCell ref="A41:G41"/>
    <mergeCell ref="A1:I1"/>
    <mergeCell ref="A2:I2"/>
    <mergeCell ref="A3:I3"/>
    <mergeCell ref="A5:I5"/>
    <mergeCell ref="K5:L5"/>
    <mergeCell ref="A36:G36"/>
    <mergeCell ref="L6:L7"/>
    <mergeCell ref="A35:H35"/>
    <mergeCell ref="A6:A7"/>
    <mergeCell ref="B6:B7"/>
    <mergeCell ref="C6:D6"/>
    <mergeCell ref="E6:E7"/>
    <mergeCell ref="F6:F7"/>
    <mergeCell ref="G6:G7"/>
    <mergeCell ref="H6:H7"/>
    <mergeCell ref="I6:I7"/>
    <mergeCell ref="K6:K7"/>
  </mergeCells>
  <phoneticPr fontId="10" type="noConversion"/>
  <pageMargins left="0.25" right="0.25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Esteban Mahecha Espitia</dc:creator>
  <cp:lastModifiedBy>HP</cp:lastModifiedBy>
  <cp:lastPrinted>2021-07-08T19:01:10Z</cp:lastPrinted>
  <dcterms:created xsi:type="dcterms:W3CDTF">2021-07-08T18:50:09Z</dcterms:created>
  <dcterms:modified xsi:type="dcterms:W3CDTF">2022-12-19T23:44:49Z</dcterms:modified>
</cp:coreProperties>
</file>