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x_castro\Desktop\CWCL\"/>
    </mc:Choice>
  </mc:AlternateContent>
  <xr:revisionPtr revIDLastSave="0" documentId="13_ncr:1_{37029BDE-253F-4BA5-AD6A-3C5A5D7E02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NTIDADES Y PRECIOS" sheetId="6" r:id="rId1"/>
  </sheets>
  <definedNames>
    <definedName name="MFiles_PGEAB2B9D9809E49A59FA64EA5C2802F8C">DATE(2015,11,4)+TIME(10,4,51)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9" i="6" l="1"/>
  <c r="G77" i="6"/>
  <c r="G66" i="6"/>
  <c r="G59" i="6"/>
  <c r="G51" i="6"/>
  <c r="G46" i="6"/>
  <c r="G39" i="6"/>
  <c r="G32" i="6"/>
  <c r="G24" i="6"/>
  <c r="G18" i="6"/>
  <c r="G38" i="6"/>
  <c r="G64" i="6" l="1"/>
  <c r="G65" i="6"/>
  <c r="G68" i="6"/>
  <c r="G69" i="6"/>
  <c r="G70" i="6"/>
  <c r="G71" i="6"/>
  <c r="G72" i="6"/>
  <c r="G73" i="6"/>
  <c r="G74" i="6"/>
  <c r="G75" i="6"/>
  <c r="G76" i="6"/>
  <c r="G63" i="6"/>
  <c r="G62" i="6"/>
  <c r="G61" i="6"/>
  <c r="G54" i="6"/>
  <c r="G55" i="6"/>
  <c r="G56" i="6"/>
  <c r="G57" i="6"/>
  <c r="G58" i="6"/>
  <c r="G53" i="6"/>
  <c r="G50" i="6"/>
  <c r="G49" i="6"/>
  <c r="G48" i="6"/>
  <c r="G42" i="6"/>
  <c r="G43" i="6"/>
  <c r="G44" i="6"/>
  <c r="G45" i="6"/>
  <c r="G37" i="6"/>
  <c r="G36" i="6"/>
  <c r="G28" i="6"/>
  <c r="G29" i="6"/>
  <c r="G30" i="6"/>
  <c r="G31" i="6"/>
  <c r="G22" i="6"/>
  <c r="G23" i="6"/>
  <c r="G16" i="6"/>
  <c r="G17" i="6"/>
  <c r="G84" i="6" l="1"/>
  <c r="G83" i="6"/>
  <c r="G41" i="6"/>
  <c r="G35" i="6"/>
  <c r="G34" i="6"/>
  <c r="G27" i="6"/>
  <c r="G26" i="6"/>
  <c r="G21" i="6"/>
  <c r="G20" i="6"/>
  <c r="G15" i="6"/>
  <c r="G14" i="6"/>
  <c r="G85" i="6" l="1"/>
</calcChain>
</file>

<file path=xl/sharedStrings.xml><?xml version="1.0" encoding="utf-8"?>
<sst xmlns="http://schemas.openxmlformats.org/spreadsheetml/2006/main" count="179" uniqueCount="119">
  <si>
    <t>NOMBRE DEL PROPONENTE:</t>
  </si>
  <si>
    <t>Código</t>
  </si>
  <si>
    <t>SUBTOTAL COSTO DIRECTO CAPITULO</t>
  </si>
  <si>
    <t>T O T A L      C O S T O      D I R E C T O</t>
  </si>
  <si>
    <t>Unidad</t>
  </si>
  <si>
    <t>Cantidad</t>
  </si>
  <si>
    <t>Valor Unitario</t>
  </si>
  <si>
    <t>Valor Parcial</t>
  </si>
  <si>
    <t>Descripción Actividad</t>
  </si>
  <si>
    <t>CONTROL GENERAL DE PROCESOS DE SELECCION DE PROPUESTAS</t>
  </si>
  <si>
    <t>FECHA DE ELABORACION DE LA PROPUESTA:</t>
  </si>
  <si>
    <t>GPC-R308 FORMULARIO DE CANTIDADES DE OBRA
 Y PRECIOS</t>
  </si>
  <si>
    <t>EDICION No.1</t>
  </si>
  <si>
    <t>Total de Administración, Imprevisto, Utilidad - A.I.U.</t>
  </si>
  <si>
    <t>Administración,</t>
  </si>
  <si>
    <t>Imprevisto</t>
  </si>
  <si>
    <t xml:space="preserve">Utilidad 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</si>
  <si>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</si>
  <si>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</si>
  <si>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</si>
  <si>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</si>
  <si>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</si>
  <si>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</si>
  <si>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</si>
  <si>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</si>
  <si>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</si>
  <si>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</si>
  <si>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OBRA: INSTITUCIÓN EDUCATIVA LA LEONA</t>
  </si>
  <si>
    <t>1.3</t>
  </si>
  <si>
    <t>1.4</t>
  </si>
  <si>
    <t>2.3</t>
  </si>
  <si>
    <t>2.4</t>
  </si>
  <si>
    <t>3.3</t>
  </si>
  <si>
    <t>3.4</t>
  </si>
  <si>
    <t>3.5</t>
  </si>
  <si>
    <t>3.6</t>
  </si>
  <si>
    <t>4.3</t>
  </si>
  <si>
    <t>4.4</t>
  </si>
  <si>
    <t>5.3</t>
  </si>
  <si>
    <t>5.4</t>
  </si>
  <si>
    <t>5.5</t>
  </si>
  <si>
    <t>UND</t>
  </si>
  <si>
    <t>LABORATORIO INTEGRADO FÍSICA Y QUÍMICA</t>
  </si>
  <si>
    <t xml:space="preserve">LABORATORIO PRIMARIA CIENCIAS Y ARTES </t>
  </si>
  <si>
    <t>SALA DE BILINGUISMO</t>
  </si>
  <si>
    <t>AMBIENTE DE TRABAJO DOCENTE</t>
  </si>
  <si>
    <t>AMBIENTE DE  TRABAJO RECTORIA</t>
  </si>
  <si>
    <t>AMBIENTE DE TRABAJO OFICINAS ADMINISTRATIVAS</t>
  </si>
  <si>
    <t xml:space="preserve">AMBIENTE DE TRABAJO AULA TIM </t>
  </si>
  <si>
    <t>AMBIENTE DE TRABAJO BIBLIOTECA</t>
  </si>
  <si>
    <t>TÁNDEM DE ESPERA PARA ESPACIOS EXTERIORES CUBIERTOS</t>
  </si>
  <si>
    <t>REVISTERO</t>
  </si>
  <si>
    <t>TÁNDEM CANECAS AULA MANEJO DE RESIDUOS SOLIDOS</t>
  </si>
  <si>
    <t>TABLERO PARA MARCADOR BORRABLE</t>
  </si>
  <si>
    <t>MUEBLE DE ALMACENAMIENTO PARA  AULA</t>
  </si>
  <si>
    <t>CASILLERO PARA 10 NICHOS</t>
  </si>
  <si>
    <t>MESITA AUXILIAR</t>
  </si>
  <si>
    <t>MESÓN LABORATORIO PARA CUATRO (4)  USUARIOS</t>
  </si>
  <si>
    <t>BUTACO DE LABORATORIO FÍSICA Y QUÍMICA</t>
  </si>
  <si>
    <t>MUEBLE MÓVIL LABORATORIO</t>
  </si>
  <si>
    <t>ESTANTE DE DEPÓSITO</t>
  </si>
  <si>
    <t>BUTACO DE LABORATORIO CIENCIAS Y ARTES</t>
  </si>
  <si>
    <t>SILLA GIRATORIA MONOCONCHA CON NIVELADORES</t>
  </si>
  <si>
    <t>MESA MODULAR PARA TRES (3) USUARIOS</t>
  </si>
  <si>
    <t>BIOMBO DIVISORIO</t>
  </si>
  <si>
    <t>MESA RECTANGULAR</t>
  </si>
  <si>
    <t>SILLA INTERLOCUTORA</t>
  </si>
  <si>
    <t>SOFÁ TRES (3) PUESTOS CON ESPALDAR A MEDIAALTURA</t>
  </si>
  <si>
    <t>MESA DE JUNTAS (JUEGO)</t>
  </si>
  <si>
    <t>CASILLERO PARA DIEZ (10) USUARIOS</t>
  </si>
  <si>
    <t>CUBÍCULO DOBLE (1 CUBICULO Y 2 SILLAS MONOCONCHA)</t>
  </si>
  <si>
    <t>ESCRITORIO DE ATENCIÓN</t>
  </si>
  <si>
    <t>SILLA ATENCIÓN CON BRAZOS</t>
  </si>
  <si>
    <t>ARCHIVADOR PEQUEÑO</t>
  </si>
  <si>
    <t>PUESTO ADMINISTRATIVO (PUESTO OFIC. ABIERTA, SILLA Y ARCHIVADOR PEQUEÑO)</t>
  </si>
  <si>
    <t>ARCHIVADOR GRANDE</t>
  </si>
  <si>
    <t>PAPELERA</t>
  </si>
  <si>
    <t>SILLA GIRATORIA MONOCONCHA</t>
  </si>
  <si>
    <t>MUEBLE DE CONTENIDO TIM</t>
  </si>
  <si>
    <t>TABLERO MÓVIL</t>
  </si>
  <si>
    <t xml:space="preserve">MESA DE CONSULTA, TRAPEZOIDAL CON TRES SILLAS </t>
  </si>
  <si>
    <t>CUBÍCULO DOBLE DE TRABAJO</t>
  </si>
  <si>
    <t xml:space="preserve">MESA INFANTIL DE CONSULTA, TRAPEZOIDAL CON TRES SILLAS </t>
  </si>
  <si>
    <t>AULAS, COMEDOR Y OTROS ELEMENTOS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</si>
  <si>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</si>
  <si>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</si>
  <si>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</si>
  <si>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</si>
  <si>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</si>
  <si>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</si>
  <si>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</si>
  <si>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</si>
  <si>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</si>
  <si>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</si>
  <si>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</si>
  <si>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</si>
  <si>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</si>
  <si>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</si>
  <si>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</si>
  <si>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</si>
  <si>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</si>
  <si>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</si>
  <si>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</si>
  <si>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</si>
  <si>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</si>
  <si>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</si>
  <si>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</si>
  <si>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4.5</t>
  </si>
  <si>
    <t>PUESTO DE TRABAJO DOCENTE (JUEGO)</t>
  </si>
  <si>
    <t>MUEBLE DE ALMACENAMIENTO TIM</t>
  </si>
  <si>
    <t>MESA MODULAR PARA TRES (3) ALUMNOS CON MULTITOMA</t>
  </si>
  <si>
    <t>MESA MODULAR PARA TRES (3) ALUMNOS</t>
  </si>
  <si>
    <t>PUESTO DE TRABAJO AULA SECUNDARIA (JUEGO)</t>
  </si>
  <si>
    <t>PUESTO DE TRABAJO AULA PRIMARIA (JUEGO)</t>
  </si>
  <si>
    <t>PUESTO DE TRABAJO AULA PREESCOLAR (JUEGO DE UNA MESA X TRES SILLAS)</t>
  </si>
  <si>
    <t>CONJUNTO DE COMEDOR PARA 8 SILLAS (JUEGO)</t>
  </si>
  <si>
    <t>IVA SOBRE UTILIDAD</t>
  </si>
  <si>
    <t>COSTO TOTAL (COSTO DIRECTO + A.I.U.+IVA SOBRE UTILIDAD)</t>
  </si>
  <si>
    <t>OBJETO DE LA OFERTA: FABRICACIÓN, SUMINISTRO E INSTALACIÓN DE MOBILIARIO ESCOLAR DEL PROYECTO INSTITUCIÓN EDUCATIVA LA LEONA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</si>
</sst>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5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10"/>
      <name val="Arial"/>
      <family val="2"/>
    </font>
    <font>
      <sz val="10"/>
      <name val="Arial"/>
      <family val="2"/>
    </font>
    <font>
      <sz val="10"/>
      <name val="Gill Sans"/>
    </font>
    <font>
      <sz val="10"/>
      <name val="Gill Sans"/>
      <family val="2"/>
    </font>
    <font>
      <sz val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0" fontId="12" fillId="0" borderId="0"/>
    <xf numFmtId="0" fontId="11" fillId="0" borderId="0"/>
  </cellStyleXfs>
  <cellXfs count="98">
    <xf numFmtId="0" fontId="0" fillId="0" borderId="0" xfId="0"/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4" fillId="3" borderId="24" xfId="0" applyNumberFormat="1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center"/>
    </xf>
    <xf numFmtId="9" fontId="13" fillId="4" borderId="11" xfId="0" applyNumberFormat="1" applyFont="1" applyFill="1" applyBorder="1" applyAlignment="1">
      <alignment horizontal="center"/>
    </xf>
    <xf numFmtId="164" fontId="4" fillId="4" borderId="11" xfId="1" applyFont="1" applyFill="1" applyBorder="1" applyAlignment="1"/>
    <xf numFmtId="164" fontId="7" fillId="2" borderId="11" xfId="0" applyNumberFormat="1" applyFont="1" applyFill="1" applyBorder="1" applyAlignment="1">
      <alignment vertical="center"/>
    </xf>
    <xf numFmtId="0" fontId="13" fillId="4" borderId="25" xfId="0" applyFont="1" applyFill="1" applyBorder="1" applyAlignment="1">
      <alignment horizontal="left" vertical="center"/>
    </xf>
    <xf numFmtId="14" fontId="7" fillId="0" borderId="25" xfId="0" applyNumberFormat="1" applyFont="1" applyBorder="1" applyAlignment="1">
      <alignment vertical="center"/>
    </xf>
    <xf numFmtId="0" fontId="13" fillId="0" borderId="2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14" fillId="4" borderId="33" xfId="0" applyFont="1" applyFill="1" applyBorder="1" applyAlignment="1">
      <alignment horizontal="left" vertical="top"/>
    </xf>
    <xf numFmtId="0" fontId="14" fillId="4" borderId="32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</cellXfs>
  <cellStyles count="7">
    <cellStyle name="Moneda" xfId="1" builtinId="4"/>
    <cellStyle name="Normal" xfId="0" builtinId="0"/>
    <cellStyle name="Normal 2" xfId="2" xr:uid="{00000000-0005-0000-0000-000002000000}"/>
    <cellStyle name="Normal 2 2" xfId="3" xr:uid="{00000000-0005-0000-0000-000003000000}"/>
    <cellStyle name="Normal 2 4" xfId="4" xr:uid="{00000000-0005-0000-0000-000004000000}"/>
    <cellStyle name="Normal 5 2 2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2</xdr:col>
      <xdr:colOff>295275</xdr:colOff>
      <xdr:row>0</xdr:row>
      <xdr:rowOff>647700</xdr:rowOff>
    </xdr:to>
    <xdr:pic>
      <xdr:nvPicPr>
        <xdr:cNvPr id="1037" name="22 Imagen" descr="Payc logo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view="pageBreakPreview" zoomScale="80" zoomScaleNormal="90" zoomScaleSheetLayoutView="80" workbookViewId="0">
      <selection activeCell="C14" sqref="C14"/>
    </sheetView>
  </sheetViews>
  <sheetFormatPr baseColWidth="10" defaultRowHeight="15"/>
  <cols>
    <col min="1" max="1" width="1.7109375" style="58" customWidth="1"/>
    <col min="2" max="2" width="6.7109375" style="59" customWidth="1"/>
    <col min="3" max="3" width="80" style="58" bestFit="1" customWidth="1"/>
    <col min="4" max="4" width="8.5703125" style="58" bestFit="1" customWidth="1"/>
    <col min="5" max="5" width="10.5703125" style="58" bestFit="1" customWidth="1"/>
    <col min="6" max="6" width="15" style="4" bestFit="1" customWidth="1"/>
    <col min="7" max="7" width="14.28515625" style="58" bestFit="1" customWidth="1"/>
    <col min="8" max="8" width="1.7109375" style="58" customWidth="1"/>
    <col min="9" max="16384" width="11.42578125" style="58"/>
  </cols>
  <sheetData>
    <row r="1" spans="1:8" s="1" customFormat="1" ht="52.5" customHeight="1" thickBot="1">
      <c r="A1" s="89" t="s">
        <v>11</v>
      </c>
      <c r="B1" s="90"/>
      <c r="C1" s="90"/>
      <c r="D1" s="90"/>
      <c r="E1" s="90"/>
      <c r="F1" s="91"/>
      <c r="G1" s="92" t="s">
        <v>12</v>
      </c>
      <c r="H1" s="93"/>
    </row>
    <row r="2" spans="1:8" s="3" customFormat="1" ht="12" customHeight="1">
      <c r="A2" s="2" t="s">
        <v>27</v>
      </c>
      <c r="F2" s="4"/>
    </row>
    <row r="3" spans="1:8" s="5" customFormat="1" ht="12" customHeight="1">
      <c r="A3" s="2" t="s">
        <v>9</v>
      </c>
      <c r="F3" s="6"/>
    </row>
    <row r="4" spans="1:8" s="5" customFormat="1" ht="12" customHeight="1">
      <c r="A4" s="2"/>
      <c r="F4" s="6"/>
    </row>
    <row r="5" spans="1:8" s="5" customFormat="1" ht="6.95" customHeight="1" thickBot="1">
      <c r="B5" s="2"/>
      <c r="F5" s="6"/>
    </row>
    <row r="6" spans="1:8" s="5" customFormat="1" ht="6.95" customHeight="1" thickTop="1">
      <c r="A6" s="7"/>
      <c r="B6" s="8"/>
      <c r="C6" s="9"/>
      <c r="D6" s="9"/>
      <c r="E6" s="9"/>
      <c r="F6" s="10"/>
      <c r="G6" s="9"/>
      <c r="H6" s="11"/>
    </row>
    <row r="7" spans="1:8" s="5" customFormat="1" ht="26.25" customHeight="1">
      <c r="A7" s="12"/>
      <c r="B7" s="94" t="s">
        <v>118</v>
      </c>
      <c r="C7" s="95"/>
      <c r="D7" s="95"/>
      <c r="E7" s="95"/>
      <c r="F7" s="95"/>
      <c r="G7" s="96"/>
      <c r="H7" s="13"/>
    </row>
    <row r="8" spans="1:8" s="5" customFormat="1" ht="14.1" customHeight="1">
      <c r="A8" s="12"/>
      <c r="B8" s="14" t="s">
        <v>0</v>
      </c>
      <c r="C8" s="15"/>
      <c r="D8" s="15"/>
      <c r="E8" s="15"/>
      <c r="F8" s="16"/>
      <c r="G8" s="17"/>
      <c r="H8" s="13"/>
    </row>
    <row r="9" spans="1:8" s="5" customFormat="1" ht="14.1" customHeight="1">
      <c r="A9" s="12"/>
      <c r="B9" s="71" t="s">
        <v>10</v>
      </c>
      <c r="C9" s="18"/>
      <c r="D9" s="18"/>
      <c r="E9" s="18"/>
      <c r="F9" s="18"/>
      <c r="G9" s="19"/>
      <c r="H9" s="13"/>
    </row>
    <row r="10" spans="1:8" s="5" customFormat="1" ht="9.9499999999999993" customHeight="1">
      <c r="A10" s="12"/>
      <c r="B10" s="20"/>
      <c r="C10" s="21"/>
      <c r="D10" s="21"/>
      <c r="E10" s="21"/>
      <c r="F10" s="21"/>
      <c r="G10" s="21"/>
      <c r="H10" s="13"/>
    </row>
    <row r="11" spans="1:8" s="26" customFormat="1" ht="15.95" customHeight="1">
      <c r="A11" s="22"/>
      <c r="B11" s="23" t="s">
        <v>1</v>
      </c>
      <c r="C11" s="24" t="s">
        <v>8</v>
      </c>
      <c r="D11" s="24" t="s">
        <v>4</v>
      </c>
      <c r="E11" s="24" t="s">
        <v>5</v>
      </c>
      <c r="F11" s="24" t="s">
        <v>6</v>
      </c>
      <c r="G11" s="24" t="s">
        <v>7</v>
      </c>
      <c r="H11" s="25"/>
    </row>
    <row r="12" spans="1:8" s="26" customFormat="1" ht="6.95" customHeight="1">
      <c r="A12" s="22"/>
      <c r="B12" s="27"/>
      <c r="C12" s="28"/>
      <c r="D12" s="28"/>
      <c r="E12" s="28"/>
      <c r="F12" s="28"/>
      <c r="G12" s="28"/>
      <c r="H12" s="25"/>
    </row>
    <row r="13" spans="1:8" s="34" customFormat="1" ht="12.75">
      <c r="A13" s="29"/>
      <c r="B13" s="81">
        <v>1</v>
      </c>
      <c r="C13" s="31" t="s">
        <v>42</v>
      </c>
      <c r="D13" s="32"/>
      <c r="E13" s="32"/>
      <c r="F13" s="32"/>
      <c r="G13" s="33"/>
      <c r="H13" s="13"/>
    </row>
    <row r="14" spans="1:8" s="34" customFormat="1" ht="12.75">
      <c r="A14" s="29"/>
      <c r="B14" s="75" t="s">
        <v>17</v>
      </c>
      <c r="C14" s="97" t="s">
        <v>57</v>
      </c>
      <c r="D14" s="78" t="s">
        <v>41</v>
      </c>
      <c r="E14" s="80">
        <v>10</v>
      </c>
      <c r="F14" s="76"/>
      <c r="G14" s="60">
        <f>+ROUND($E14*$F14,0)</f>
        <v>0</v>
      </c>
      <c r="H14" s="13"/>
    </row>
    <row r="15" spans="1:8" s="34" customFormat="1" ht="12.75">
      <c r="A15" s="29"/>
      <c r="B15" s="75" t="s">
        <v>18</v>
      </c>
      <c r="C15" s="79" t="s">
        <v>58</v>
      </c>
      <c r="D15" s="78" t="s">
        <v>41</v>
      </c>
      <c r="E15" s="80">
        <v>40</v>
      </c>
      <c r="F15" s="76"/>
      <c r="G15" s="60">
        <f>+ROUND($E15*$F15,0)</f>
        <v>0</v>
      </c>
      <c r="H15" s="13"/>
    </row>
    <row r="16" spans="1:8" s="34" customFormat="1" ht="12.75">
      <c r="A16" s="29"/>
      <c r="B16" s="75" t="s">
        <v>28</v>
      </c>
      <c r="C16" s="79" t="s">
        <v>59</v>
      </c>
      <c r="D16" s="78" t="s">
        <v>41</v>
      </c>
      <c r="E16" s="80">
        <v>3</v>
      </c>
      <c r="F16" s="76"/>
      <c r="G16" s="60">
        <f>+ROUND($E16*$F16,0)</f>
        <v>0</v>
      </c>
      <c r="H16" s="13"/>
    </row>
    <row r="17" spans="1:8" s="34" customFormat="1" ht="12.75">
      <c r="A17" s="29"/>
      <c r="B17" s="75" t="s">
        <v>29</v>
      </c>
      <c r="C17" s="79" t="s">
        <v>60</v>
      </c>
      <c r="D17" s="78" t="s">
        <v>41</v>
      </c>
      <c r="E17" s="80">
        <v>3</v>
      </c>
      <c r="F17" s="76"/>
      <c r="G17" s="60">
        <f>+ROUND($E17*$F17,0)</f>
        <v>0</v>
      </c>
      <c r="H17" s="13"/>
    </row>
    <row r="18" spans="1:8" s="34" customFormat="1" ht="13.5" customHeight="1" thickBot="1">
      <c r="A18" s="29"/>
      <c r="B18" s="36" t="s">
        <v>2</v>
      </c>
      <c r="C18" s="37"/>
      <c r="D18" s="37"/>
      <c r="E18" s="37"/>
      <c r="F18" s="38"/>
      <c r="G18" s="61">
        <f>SUM(G14:G17)</f>
        <v>0</v>
      </c>
      <c r="H18" s="13"/>
    </row>
    <row r="19" spans="1:8" s="34" customFormat="1" ht="13.5" thickTop="1">
      <c r="A19" s="29"/>
      <c r="B19" s="81">
        <v>2</v>
      </c>
      <c r="C19" s="31" t="s">
        <v>43</v>
      </c>
      <c r="D19" s="32"/>
      <c r="E19" s="82"/>
      <c r="F19" s="32"/>
      <c r="G19" s="33"/>
      <c r="H19" s="13"/>
    </row>
    <row r="20" spans="1:8" s="34" customFormat="1" ht="12.75">
      <c r="A20" s="29"/>
      <c r="B20" s="75" t="s">
        <v>19</v>
      </c>
      <c r="C20" s="97" t="s">
        <v>57</v>
      </c>
      <c r="D20" s="78" t="s">
        <v>41</v>
      </c>
      <c r="E20" s="86">
        <v>10</v>
      </c>
      <c r="F20" s="76"/>
      <c r="G20" s="60">
        <f>+ROUND($E20*$F20,0)</f>
        <v>0</v>
      </c>
      <c r="H20" s="13"/>
    </row>
    <row r="21" spans="1:8" s="34" customFormat="1" ht="12.75">
      <c r="A21" s="29"/>
      <c r="B21" s="75" t="s">
        <v>20</v>
      </c>
      <c r="C21" s="79" t="s">
        <v>61</v>
      </c>
      <c r="D21" s="78" t="s">
        <v>41</v>
      </c>
      <c r="E21" s="86">
        <v>40</v>
      </c>
      <c r="F21" s="76"/>
      <c r="G21" s="60">
        <f>+ROUND($E21*$F21,0)</f>
        <v>0</v>
      </c>
      <c r="H21" s="13"/>
    </row>
    <row r="22" spans="1:8" s="34" customFormat="1" ht="12.75">
      <c r="A22" s="29"/>
      <c r="B22" s="75" t="s">
        <v>30</v>
      </c>
      <c r="C22" s="79" t="s">
        <v>59</v>
      </c>
      <c r="D22" s="78" t="s">
        <v>41</v>
      </c>
      <c r="E22" s="86">
        <v>3</v>
      </c>
      <c r="F22" s="76"/>
      <c r="G22" s="60">
        <f>+ROUND($E22*$F22,0)</f>
        <v>0</v>
      </c>
      <c r="H22" s="13"/>
    </row>
    <row r="23" spans="1:8" s="34" customFormat="1" ht="12.75">
      <c r="A23" s="29"/>
      <c r="B23" s="75" t="s">
        <v>31</v>
      </c>
      <c r="C23" s="79" t="s">
        <v>60</v>
      </c>
      <c r="D23" s="78" t="s">
        <v>41</v>
      </c>
      <c r="E23" s="86">
        <v>3</v>
      </c>
      <c r="F23" s="76"/>
      <c r="G23" s="60">
        <f>+ROUND($E23*$F23,0)</f>
        <v>0</v>
      </c>
      <c r="H23" s="13"/>
    </row>
    <row r="24" spans="1:8" s="34" customFormat="1" ht="14.25" customHeight="1" thickBot="1">
      <c r="A24" s="29"/>
      <c r="B24" s="36" t="s">
        <v>2</v>
      </c>
      <c r="C24" s="37"/>
      <c r="D24" s="37"/>
      <c r="E24" s="85"/>
      <c r="F24" s="38"/>
      <c r="G24" s="61">
        <f>SUM(G20:G23)</f>
        <v>0</v>
      </c>
      <c r="H24" s="13"/>
    </row>
    <row r="25" spans="1:8" s="34" customFormat="1" ht="13.5" thickTop="1">
      <c r="A25" s="29"/>
      <c r="B25" s="30">
        <v>3</v>
      </c>
      <c r="C25" s="31" t="s">
        <v>44</v>
      </c>
      <c r="D25" s="32"/>
      <c r="E25" s="32"/>
      <c r="F25" s="32"/>
      <c r="G25" s="33"/>
      <c r="H25" s="13"/>
    </row>
    <row r="26" spans="1:8" s="34" customFormat="1" ht="12.75">
      <c r="A26" s="29"/>
      <c r="B26" s="35" t="s">
        <v>21</v>
      </c>
      <c r="C26" s="83" t="s">
        <v>62</v>
      </c>
      <c r="D26" s="78" t="s">
        <v>41</v>
      </c>
      <c r="E26" s="86">
        <v>24</v>
      </c>
      <c r="F26" s="76"/>
      <c r="G26" s="60">
        <f>+ROUND($E26*$F26,0)</f>
        <v>0</v>
      </c>
      <c r="H26" s="13"/>
    </row>
    <row r="27" spans="1:8" s="34" customFormat="1" ht="12.75">
      <c r="A27" s="29"/>
      <c r="B27" s="35" t="s">
        <v>22</v>
      </c>
      <c r="C27" s="84" t="s">
        <v>63</v>
      </c>
      <c r="D27" s="78" t="s">
        <v>41</v>
      </c>
      <c r="E27" s="86">
        <v>8</v>
      </c>
      <c r="F27" s="76"/>
      <c r="G27" s="60">
        <f>+ROUND($E27*$F27,0)</f>
        <v>0</v>
      </c>
      <c r="H27" s="13"/>
    </row>
    <row r="28" spans="1:8" s="34" customFormat="1" ht="12.75">
      <c r="A28" s="29"/>
      <c r="B28" s="35" t="s">
        <v>32</v>
      </c>
      <c r="C28" s="84" t="s">
        <v>64</v>
      </c>
      <c r="D28" s="78" t="s">
        <v>41</v>
      </c>
      <c r="E28" s="86">
        <v>3</v>
      </c>
      <c r="F28" s="76"/>
      <c r="G28" s="60">
        <f t="shared" ref="G28:G31" si="0">+ROUND($E28*$F28,0)</f>
        <v>0</v>
      </c>
      <c r="H28" s="13"/>
    </row>
    <row r="29" spans="1:8" s="34" customFormat="1" ht="12.75">
      <c r="A29" s="29"/>
      <c r="B29" s="35" t="s">
        <v>33</v>
      </c>
      <c r="C29" s="84" t="s">
        <v>65</v>
      </c>
      <c r="D29" s="78" t="s">
        <v>41</v>
      </c>
      <c r="E29" s="86">
        <v>2</v>
      </c>
      <c r="F29" s="76"/>
      <c r="G29" s="60">
        <f t="shared" si="0"/>
        <v>0</v>
      </c>
      <c r="H29" s="13"/>
    </row>
    <row r="30" spans="1:8" s="34" customFormat="1" ht="12.75">
      <c r="A30" s="29"/>
      <c r="B30" s="35" t="s">
        <v>34</v>
      </c>
      <c r="C30" s="84" t="s">
        <v>66</v>
      </c>
      <c r="D30" s="78" t="s">
        <v>41</v>
      </c>
      <c r="E30" s="86">
        <v>8</v>
      </c>
      <c r="F30" s="76"/>
      <c r="G30" s="60">
        <f t="shared" si="0"/>
        <v>0</v>
      </c>
      <c r="H30" s="13"/>
    </row>
    <row r="31" spans="1:8" s="34" customFormat="1" ht="12.75">
      <c r="A31" s="29"/>
      <c r="B31" s="35" t="s">
        <v>35</v>
      </c>
      <c r="C31" s="84" t="s">
        <v>67</v>
      </c>
      <c r="D31" s="78" t="s">
        <v>41</v>
      </c>
      <c r="E31" s="86">
        <v>2</v>
      </c>
      <c r="F31" s="76"/>
      <c r="G31" s="60">
        <f t="shared" si="0"/>
        <v>0</v>
      </c>
      <c r="H31" s="13"/>
    </row>
    <row r="32" spans="1:8" s="34" customFormat="1" ht="14.1" customHeight="1" thickBot="1">
      <c r="A32" s="29"/>
      <c r="B32" s="36" t="s">
        <v>2</v>
      </c>
      <c r="C32" s="37"/>
      <c r="D32" s="37"/>
      <c r="E32" s="37"/>
      <c r="F32" s="38"/>
      <c r="G32" s="61">
        <f>SUM(G26:G31)</f>
        <v>0</v>
      </c>
      <c r="H32" s="13"/>
    </row>
    <row r="33" spans="1:8" s="34" customFormat="1" ht="13.5" thickTop="1">
      <c r="A33" s="29"/>
      <c r="B33" s="30">
        <v>4</v>
      </c>
      <c r="C33" s="31" t="s">
        <v>45</v>
      </c>
      <c r="D33" s="32"/>
      <c r="E33" s="32"/>
      <c r="F33" s="32"/>
      <c r="G33" s="33"/>
      <c r="H33" s="13"/>
    </row>
    <row r="34" spans="1:8" s="34" customFormat="1" ht="12.75">
      <c r="A34" s="29"/>
      <c r="B34" s="35" t="s">
        <v>23</v>
      </c>
      <c r="C34" s="84" t="s">
        <v>68</v>
      </c>
      <c r="D34" s="78" t="s">
        <v>41</v>
      </c>
      <c r="E34" s="87">
        <v>1</v>
      </c>
      <c r="F34" s="76"/>
      <c r="G34" s="60">
        <f>+ROUND($E34*$F34,0)</f>
        <v>0</v>
      </c>
      <c r="H34" s="13"/>
    </row>
    <row r="35" spans="1:8" s="34" customFormat="1" ht="12.75">
      <c r="A35" s="29"/>
      <c r="B35" s="35" t="s">
        <v>24</v>
      </c>
      <c r="C35" s="84" t="s">
        <v>69</v>
      </c>
      <c r="D35" s="78" t="s">
        <v>41</v>
      </c>
      <c r="E35" s="87">
        <v>1</v>
      </c>
      <c r="F35" s="76"/>
      <c r="G35" s="60">
        <f>+ROUND($E35*$F35,0)</f>
        <v>0</v>
      </c>
      <c r="H35" s="13"/>
    </row>
    <row r="36" spans="1:8" s="34" customFormat="1" ht="12.75">
      <c r="A36" s="29"/>
      <c r="B36" s="35" t="s">
        <v>36</v>
      </c>
      <c r="C36" s="84" t="s">
        <v>70</v>
      </c>
      <c r="D36" s="78" t="s">
        <v>41</v>
      </c>
      <c r="E36" s="87">
        <v>2</v>
      </c>
      <c r="F36" s="76"/>
      <c r="G36" s="60">
        <f>+ROUND($E36*$F36,0)</f>
        <v>0</v>
      </c>
      <c r="H36" s="13"/>
    </row>
    <row r="37" spans="1:8" s="34" customFormat="1" ht="12.75">
      <c r="A37" s="29"/>
      <c r="B37" s="35" t="s">
        <v>37</v>
      </c>
      <c r="C37" s="84" t="s">
        <v>60</v>
      </c>
      <c r="D37" s="78" t="s">
        <v>41</v>
      </c>
      <c r="E37" s="87">
        <v>2</v>
      </c>
      <c r="F37" s="76"/>
      <c r="G37" s="60">
        <f>+ROUND($E37*$F37,0)</f>
        <v>0</v>
      </c>
      <c r="H37" s="13"/>
    </row>
    <row r="38" spans="1:8" s="34" customFormat="1" ht="12.75">
      <c r="A38" s="29"/>
      <c r="B38" s="35" t="s">
        <v>107</v>
      </c>
      <c r="C38" s="84" t="s">
        <v>108</v>
      </c>
      <c r="D38" s="78" t="s">
        <v>41</v>
      </c>
      <c r="E38" s="87">
        <v>13</v>
      </c>
      <c r="F38" s="76"/>
      <c r="G38" s="60">
        <f>+ROUND($E38*$F38,0)</f>
        <v>0</v>
      </c>
      <c r="H38" s="13"/>
    </row>
    <row r="39" spans="1:8" s="34" customFormat="1" ht="14.1" customHeight="1" thickBot="1">
      <c r="A39" s="29"/>
      <c r="B39" s="36" t="s">
        <v>2</v>
      </c>
      <c r="C39" s="37"/>
      <c r="D39" s="37"/>
      <c r="E39" s="37"/>
      <c r="F39" s="38"/>
      <c r="G39" s="61">
        <f>SUM(G34:G38)</f>
        <v>0</v>
      </c>
      <c r="H39" s="13"/>
    </row>
    <row r="40" spans="1:8" s="34" customFormat="1" ht="13.5" thickTop="1">
      <c r="A40" s="29"/>
      <c r="B40" s="30"/>
      <c r="C40" s="31" t="s">
        <v>46</v>
      </c>
      <c r="D40" s="32"/>
      <c r="E40" s="32"/>
      <c r="F40" s="32"/>
      <c r="G40" s="33"/>
      <c r="H40" s="13"/>
    </row>
    <row r="41" spans="1:8" s="34" customFormat="1" ht="12.75">
      <c r="A41" s="29"/>
      <c r="B41" s="35" t="s">
        <v>25</v>
      </c>
      <c r="C41" s="77" t="s">
        <v>71</v>
      </c>
      <c r="D41" s="78" t="s">
        <v>41</v>
      </c>
      <c r="E41" s="87">
        <v>1</v>
      </c>
      <c r="F41" s="76"/>
      <c r="G41" s="60">
        <f>+ROUND($E41*$F41,0)</f>
        <v>0</v>
      </c>
      <c r="H41" s="13"/>
    </row>
    <row r="42" spans="1:8" s="34" customFormat="1" ht="12.75">
      <c r="A42" s="29"/>
      <c r="B42" s="35" t="s">
        <v>26</v>
      </c>
      <c r="C42" s="77" t="s">
        <v>72</v>
      </c>
      <c r="D42" s="78" t="s">
        <v>41</v>
      </c>
      <c r="E42" s="87">
        <v>1</v>
      </c>
      <c r="F42" s="76"/>
      <c r="G42" s="60">
        <f t="shared" ref="G42:G45" si="1">+ROUND($E42*$F42,0)</f>
        <v>0</v>
      </c>
      <c r="H42" s="13"/>
    </row>
    <row r="43" spans="1:8" s="34" customFormat="1" ht="12.75">
      <c r="A43" s="29"/>
      <c r="B43" s="35" t="s">
        <v>38</v>
      </c>
      <c r="C43" s="77" t="s">
        <v>68</v>
      </c>
      <c r="D43" s="78" t="s">
        <v>41</v>
      </c>
      <c r="E43" s="87">
        <v>1</v>
      </c>
      <c r="F43" s="76"/>
      <c r="G43" s="60">
        <f t="shared" si="1"/>
        <v>0</v>
      </c>
      <c r="H43" s="13"/>
    </row>
    <row r="44" spans="1:8" s="34" customFormat="1" ht="12.75">
      <c r="A44" s="29"/>
      <c r="B44" s="35" t="s">
        <v>39</v>
      </c>
      <c r="C44" s="77" t="s">
        <v>66</v>
      </c>
      <c r="D44" s="78" t="s">
        <v>41</v>
      </c>
      <c r="E44" s="87">
        <v>2</v>
      </c>
      <c r="F44" s="76"/>
      <c r="G44" s="60">
        <f t="shared" si="1"/>
        <v>0</v>
      </c>
      <c r="H44" s="13"/>
    </row>
    <row r="45" spans="1:8" s="34" customFormat="1" ht="12.75">
      <c r="A45" s="29"/>
      <c r="B45" s="35" t="s">
        <v>40</v>
      </c>
      <c r="C45" s="77" t="s">
        <v>73</v>
      </c>
      <c r="D45" s="78" t="s">
        <v>41</v>
      </c>
      <c r="E45" s="87">
        <v>1</v>
      </c>
      <c r="F45" s="76"/>
      <c r="G45" s="60">
        <f t="shared" si="1"/>
        <v>0</v>
      </c>
      <c r="H45" s="13"/>
    </row>
    <row r="46" spans="1:8" s="34" customFormat="1" ht="14.1" customHeight="1" thickBot="1">
      <c r="A46" s="29"/>
      <c r="B46" s="36" t="s">
        <v>2</v>
      </c>
      <c r="C46" s="37"/>
      <c r="D46" s="37"/>
      <c r="E46" s="85"/>
      <c r="F46" s="38"/>
      <c r="G46" s="61">
        <f>SUM(G41:G45)</f>
        <v>0</v>
      </c>
      <c r="H46" s="13"/>
    </row>
    <row r="47" spans="1:8" s="34" customFormat="1" ht="13.5" thickTop="1">
      <c r="A47" s="29"/>
      <c r="B47" s="30">
        <v>6</v>
      </c>
      <c r="C47" s="31" t="s">
        <v>47</v>
      </c>
      <c r="D47" s="32"/>
      <c r="E47" s="32"/>
      <c r="F47" s="32"/>
      <c r="G47" s="33"/>
      <c r="H47" s="13"/>
    </row>
    <row r="48" spans="1:8" s="34" customFormat="1" ht="12.75">
      <c r="A48" s="29"/>
      <c r="B48" s="35" t="s">
        <v>84</v>
      </c>
      <c r="C48" s="77" t="s">
        <v>74</v>
      </c>
      <c r="D48" s="78" t="s">
        <v>41</v>
      </c>
      <c r="E48" s="87">
        <v>5</v>
      </c>
      <c r="F48" s="76"/>
      <c r="G48" s="60">
        <f>+ROUND($E48*$F48,0)</f>
        <v>0</v>
      </c>
      <c r="H48" s="13"/>
    </row>
    <row r="49" spans="1:8" s="34" customFormat="1" ht="12.75">
      <c r="A49" s="29"/>
      <c r="B49" s="35" t="s">
        <v>85</v>
      </c>
      <c r="C49" s="77" t="s">
        <v>75</v>
      </c>
      <c r="D49" s="78" t="s">
        <v>41</v>
      </c>
      <c r="E49" s="87">
        <v>3</v>
      </c>
      <c r="F49" s="76"/>
      <c r="G49" s="60">
        <f t="shared" ref="G49:G50" si="2">+ROUND($E49*$F49,0)</f>
        <v>0</v>
      </c>
      <c r="H49" s="13"/>
    </row>
    <row r="50" spans="1:8" s="34" customFormat="1" ht="12.75">
      <c r="A50" s="29"/>
      <c r="B50" s="35" t="s">
        <v>86</v>
      </c>
      <c r="C50" s="77" t="s">
        <v>76</v>
      </c>
      <c r="D50" s="78" t="s">
        <v>41</v>
      </c>
      <c r="E50" s="87">
        <v>5</v>
      </c>
      <c r="F50" s="76"/>
      <c r="G50" s="60">
        <f t="shared" si="2"/>
        <v>0</v>
      </c>
      <c r="H50" s="13"/>
    </row>
    <row r="51" spans="1:8" s="34" customFormat="1" ht="14.1" customHeight="1" thickBot="1">
      <c r="A51" s="29"/>
      <c r="B51" s="36" t="s">
        <v>2</v>
      </c>
      <c r="C51" s="37"/>
      <c r="D51" s="37"/>
      <c r="E51" s="85"/>
      <c r="F51" s="38"/>
      <c r="G51" s="61">
        <f>SUM(G48:G50)</f>
        <v>0</v>
      </c>
      <c r="H51" s="13"/>
    </row>
    <row r="52" spans="1:8" s="34" customFormat="1" ht="13.5" thickTop="1">
      <c r="A52" s="29"/>
      <c r="B52" s="30">
        <v>7</v>
      </c>
      <c r="C52" s="31" t="s">
        <v>48</v>
      </c>
      <c r="D52" s="32"/>
      <c r="E52" s="32"/>
      <c r="F52" s="32"/>
      <c r="G52" s="33"/>
      <c r="H52" s="13"/>
    </row>
    <row r="53" spans="1:8" s="34" customFormat="1" ht="12.75">
      <c r="A53" s="29"/>
      <c r="B53" s="35" t="s">
        <v>87</v>
      </c>
      <c r="C53" s="77" t="s">
        <v>110</v>
      </c>
      <c r="D53" s="78" t="s">
        <v>41</v>
      </c>
      <c r="E53" s="87">
        <v>7</v>
      </c>
      <c r="F53" s="76"/>
      <c r="G53" s="60">
        <f>+ROUND($E53*$F53,0)</f>
        <v>0</v>
      </c>
      <c r="H53" s="13"/>
    </row>
    <row r="54" spans="1:8" s="34" customFormat="1" ht="12.75">
      <c r="A54" s="29"/>
      <c r="B54" s="35" t="s">
        <v>88</v>
      </c>
      <c r="C54" s="77" t="s">
        <v>111</v>
      </c>
      <c r="D54" s="78" t="s">
        <v>41</v>
      </c>
      <c r="E54" s="87">
        <v>6</v>
      </c>
      <c r="F54" s="76"/>
      <c r="G54" s="60">
        <f t="shared" ref="G54:G58" si="3">+ROUND($E54*$F54,0)</f>
        <v>0</v>
      </c>
      <c r="H54" s="13"/>
    </row>
    <row r="55" spans="1:8" s="34" customFormat="1" ht="12.75">
      <c r="A55" s="29"/>
      <c r="B55" s="35" t="s">
        <v>89</v>
      </c>
      <c r="C55" s="77" t="s">
        <v>77</v>
      </c>
      <c r="D55" s="78" t="s">
        <v>41</v>
      </c>
      <c r="E55" s="87">
        <v>39</v>
      </c>
      <c r="F55" s="76"/>
      <c r="G55" s="60">
        <f t="shared" si="3"/>
        <v>0</v>
      </c>
      <c r="H55" s="13"/>
    </row>
    <row r="56" spans="1:8" s="34" customFormat="1" ht="12.75">
      <c r="A56" s="29"/>
      <c r="B56" s="35" t="s">
        <v>90</v>
      </c>
      <c r="C56" s="77" t="s">
        <v>78</v>
      </c>
      <c r="D56" s="78" t="s">
        <v>41</v>
      </c>
      <c r="E56" s="87">
        <v>8</v>
      </c>
      <c r="F56" s="76"/>
      <c r="G56" s="60">
        <f t="shared" si="3"/>
        <v>0</v>
      </c>
      <c r="H56" s="13"/>
    </row>
    <row r="57" spans="1:8" s="34" customFormat="1" ht="12.75">
      <c r="A57" s="29"/>
      <c r="B57" s="35" t="s">
        <v>91</v>
      </c>
      <c r="C57" s="77" t="s">
        <v>109</v>
      </c>
      <c r="D57" s="78" t="s">
        <v>41</v>
      </c>
      <c r="E57" s="87">
        <v>2</v>
      </c>
      <c r="F57" s="76"/>
      <c r="G57" s="60">
        <f t="shared" si="3"/>
        <v>0</v>
      </c>
      <c r="H57" s="13"/>
    </row>
    <row r="58" spans="1:8" s="34" customFormat="1" ht="12.75">
      <c r="A58" s="29"/>
      <c r="B58" s="35" t="s">
        <v>92</v>
      </c>
      <c r="C58" s="77" t="s">
        <v>79</v>
      </c>
      <c r="D58" s="78" t="s">
        <v>41</v>
      </c>
      <c r="E58" s="87">
        <v>2</v>
      </c>
      <c r="F58" s="76"/>
      <c r="G58" s="60">
        <f t="shared" si="3"/>
        <v>0</v>
      </c>
      <c r="H58" s="13"/>
    </row>
    <row r="59" spans="1:8" s="34" customFormat="1" ht="14.1" customHeight="1" thickBot="1">
      <c r="A59" s="29"/>
      <c r="B59" s="36" t="s">
        <v>2</v>
      </c>
      <c r="C59" s="37"/>
      <c r="D59" s="37"/>
      <c r="E59" s="85"/>
      <c r="F59" s="38"/>
      <c r="G59" s="61">
        <f>SUM(G53:G58)</f>
        <v>0</v>
      </c>
      <c r="H59" s="13"/>
    </row>
    <row r="60" spans="1:8" s="34" customFormat="1" ht="13.5" thickTop="1">
      <c r="A60" s="29"/>
      <c r="B60" s="30">
        <v>8</v>
      </c>
      <c r="C60" s="31" t="s">
        <v>49</v>
      </c>
      <c r="D60" s="32"/>
      <c r="E60" s="32"/>
      <c r="F60" s="32"/>
      <c r="G60" s="33"/>
      <c r="H60" s="13"/>
    </row>
    <row r="61" spans="1:8" s="34" customFormat="1" ht="12.75">
      <c r="A61" s="29"/>
      <c r="B61" s="35" t="s">
        <v>93</v>
      </c>
      <c r="C61" s="77" t="s">
        <v>80</v>
      </c>
      <c r="D61" s="78" t="s">
        <v>41</v>
      </c>
      <c r="E61" s="87">
        <v>6</v>
      </c>
      <c r="F61" s="76"/>
      <c r="G61" s="60">
        <f>+ROUND($E61*$F61,0)</f>
        <v>0</v>
      </c>
      <c r="H61" s="13"/>
    </row>
    <row r="62" spans="1:8" s="34" customFormat="1" ht="12.75">
      <c r="A62" s="29"/>
      <c r="B62" s="35" t="s">
        <v>94</v>
      </c>
      <c r="C62" s="77" t="s">
        <v>81</v>
      </c>
      <c r="D62" s="78" t="s">
        <v>41</v>
      </c>
      <c r="E62" s="87">
        <v>2</v>
      </c>
      <c r="F62" s="76"/>
      <c r="G62" s="60">
        <f t="shared" ref="G62:G76" si="4">+ROUND($E62*$F62,0)</f>
        <v>0</v>
      </c>
      <c r="H62" s="13"/>
    </row>
    <row r="63" spans="1:8" s="34" customFormat="1" ht="12.75">
      <c r="A63" s="29"/>
      <c r="B63" s="35" t="s">
        <v>95</v>
      </c>
      <c r="C63" s="77" t="s">
        <v>82</v>
      </c>
      <c r="D63" s="78" t="s">
        <v>41</v>
      </c>
      <c r="E63" s="87">
        <v>2</v>
      </c>
      <c r="F63" s="76"/>
      <c r="G63" s="60">
        <f t="shared" si="4"/>
        <v>0</v>
      </c>
      <c r="H63" s="13"/>
    </row>
    <row r="64" spans="1:8" s="34" customFormat="1" ht="12.75">
      <c r="A64" s="29"/>
      <c r="B64" s="35" t="s">
        <v>96</v>
      </c>
      <c r="C64" s="77" t="s">
        <v>50</v>
      </c>
      <c r="D64" s="78" t="s">
        <v>41</v>
      </c>
      <c r="E64" s="87">
        <v>5</v>
      </c>
      <c r="F64" s="76"/>
      <c r="G64" s="60">
        <f t="shared" si="4"/>
        <v>0</v>
      </c>
      <c r="H64" s="13"/>
    </row>
    <row r="65" spans="1:8" s="34" customFormat="1" ht="12.75">
      <c r="A65" s="29"/>
      <c r="B65" s="35" t="s">
        <v>97</v>
      </c>
      <c r="C65" s="77" t="s">
        <v>51</v>
      </c>
      <c r="D65" s="78" t="s">
        <v>41</v>
      </c>
      <c r="E65" s="87">
        <v>2</v>
      </c>
      <c r="F65" s="76"/>
      <c r="G65" s="60">
        <f t="shared" si="4"/>
        <v>0</v>
      </c>
      <c r="H65" s="13"/>
    </row>
    <row r="66" spans="1:8" s="34" customFormat="1" ht="14.1" customHeight="1" thickBot="1">
      <c r="A66" s="29"/>
      <c r="B66" s="36" t="s">
        <v>2</v>
      </c>
      <c r="C66" s="37"/>
      <c r="D66" s="37"/>
      <c r="E66" s="85"/>
      <c r="F66" s="38"/>
      <c r="G66" s="61">
        <f>SUM(G61:G65)</f>
        <v>0</v>
      </c>
      <c r="H66" s="13"/>
    </row>
    <row r="67" spans="1:8" s="34" customFormat="1" ht="13.5" thickTop="1">
      <c r="A67" s="29"/>
      <c r="B67" s="30">
        <v>9</v>
      </c>
      <c r="C67" s="31" t="s">
        <v>83</v>
      </c>
      <c r="D67" s="32"/>
      <c r="E67" s="32"/>
      <c r="F67" s="32"/>
      <c r="G67" s="33"/>
      <c r="H67" s="13"/>
    </row>
    <row r="68" spans="1:8" s="34" customFormat="1" ht="12.75">
      <c r="A68" s="29"/>
      <c r="B68" s="35" t="s">
        <v>98</v>
      </c>
      <c r="C68" s="77" t="s">
        <v>52</v>
      </c>
      <c r="D68" s="78" t="s">
        <v>41</v>
      </c>
      <c r="E68" s="87">
        <v>23</v>
      </c>
      <c r="F68" s="76"/>
      <c r="G68" s="60">
        <f t="shared" si="4"/>
        <v>0</v>
      </c>
      <c r="H68" s="13"/>
    </row>
    <row r="69" spans="1:8" s="34" customFormat="1" ht="12.75">
      <c r="A69" s="29"/>
      <c r="B69" s="35" t="s">
        <v>99</v>
      </c>
      <c r="C69" s="77" t="s">
        <v>53</v>
      </c>
      <c r="D69" s="78" t="s">
        <v>41</v>
      </c>
      <c r="E69" s="87">
        <v>17</v>
      </c>
      <c r="F69" s="76"/>
      <c r="G69" s="60">
        <f t="shared" si="4"/>
        <v>0</v>
      </c>
      <c r="H69" s="13"/>
    </row>
    <row r="70" spans="1:8" s="34" customFormat="1" ht="12.75">
      <c r="A70" s="29"/>
      <c r="B70" s="35" t="s">
        <v>100</v>
      </c>
      <c r="C70" s="77" t="s">
        <v>112</v>
      </c>
      <c r="D70" s="78" t="s">
        <v>41</v>
      </c>
      <c r="E70" s="87">
        <v>192</v>
      </c>
      <c r="F70" s="76"/>
      <c r="G70" s="60">
        <f t="shared" si="4"/>
        <v>0</v>
      </c>
      <c r="H70" s="13"/>
    </row>
    <row r="71" spans="1:8" s="34" customFormat="1" ht="12.75">
      <c r="A71" s="29"/>
      <c r="B71" s="35" t="s">
        <v>101</v>
      </c>
      <c r="C71" s="77" t="s">
        <v>113</v>
      </c>
      <c r="D71" s="78" t="s">
        <v>41</v>
      </c>
      <c r="E71" s="87">
        <v>160</v>
      </c>
      <c r="F71" s="76"/>
      <c r="G71" s="60">
        <f t="shared" si="4"/>
        <v>0</v>
      </c>
      <c r="H71" s="13"/>
    </row>
    <row r="72" spans="1:8" s="34" customFormat="1" ht="12.75">
      <c r="A72" s="29"/>
      <c r="B72" s="35" t="s">
        <v>102</v>
      </c>
      <c r="C72" s="77" t="s">
        <v>114</v>
      </c>
      <c r="D72" s="78" t="s">
        <v>41</v>
      </c>
      <c r="E72" s="87">
        <v>12</v>
      </c>
      <c r="F72" s="76"/>
      <c r="G72" s="60">
        <f t="shared" si="4"/>
        <v>0</v>
      </c>
      <c r="H72" s="13"/>
    </row>
    <row r="73" spans="1:8" s="34" customFormat="1" ht="12.75">
      <c r="A73" s="29"/>
      <c r="B73" s="35" t="s">
        <v>103</v>
      </c>
      <c r="C73" s="77" t="s">
        <v>54</v>
      </c>
      <c r="D73" s="78" t="s">
        <v>41</v>
      </c>
      <c r="E73" s="87">
        <v>13</v>
      </c>
      <c r="F73" s="76"/>
      <c r="G73" s="60">
        <f t="shared" si="4"/>
        <v>0</v>
      </c>
      <c r="H73" s="13"/>
    </row>
    <row r="74" spans="1:8" s="34" customFormat="1" ht="12.75">
      <c r="A74" s="29"/>
      <c r="B74" s="35" t="s">
        <v>104</v>
      </c>
      <c r="C74" s="77" t="s">
        <v>55</v>
      </c>
      <c r="D74" s="78" t="s">
        <v>41</v>
      </c>
      <c r="E74" s="87">
        <v>47</v>
      </c>
      <c r="F74" s="76"/>
      <c r="G74" s="60">
        <f t="shared" si="4"/>
        <v>0</v>
      </c>
      <c r="H74" s="13"/>
    </row>
    <row r="75" spans="1:8" s="34" customFormat="1" ht="12.75">
      <c r="A75" s="29"/>
      <c r="B75" s="35" t="s">
        <v>105</v>
      </c>
      <c r="C75" s="77" t="s">
        <v>56</v>
      </c>
      <c r="D75" s="78" t="s">
        <v>41</v>
      </c>
      <c r="E75" s="87">
        <v>4</v>
      </c>
      <c r="F75" s="76"/>
      <c r="G75" s="60">
        <f t="shared" si="4"/>
        <v>0</v>
      </c>
      <c r="H75" s="13"/>
    </row>
    <row r="76" spans="1:8" s="34" customFormat="1" ht="12.75">
      <c r="A76" s="29"/>
      <c r="B76" s="35" t="s">
        <v>106</v>
      </c>
      <c r="C76" s="77" t="s">
        <v>115</v>
      </c>
      <c r="D76" s="78" t="s">
        <v>41</v>
      </c>
      <c r="E76" s="87">
        <v>12</v>
      </c>
      <c r="F76" s="76"/>
      <c r="G76" s="60">
        <f t="shared" si="4"/>
        <v>0</v>
      </c>
      <c r="H76" s="13"/>
    </row>
    <row r="77" spans="1:8" s="34" customFormat="1" ht="14.1" customHeight="1" thickBot="1">
      <c r="A77" s="29"/>
      <c r="B77" s="36" t="s">
        <v>2</v>
      </c>
      <c r="C77" s="37"/>
      <c r="D77" s="37"/>
      <c r="E77" s="85"/>
      <c r="F77" s="38"/>
      <c r="G77" s="61">
        <f>SUM(G68:G76)</f>
        <v>0</v>
      </c>
      <c r="H77" s="13"/>
    </row>
    <row r="78" spans="1:8" s="34" customFormat="1" ht="6.95" customHeight="1" thickTop="1" thickBot="1">
      <c r="A78" s="39"/>
      <c r="B78" s="40"/>
      <c r="C78" s="41"/>
      <c r="D78" s="41"/>
      <c r="E78" s="41"/>
      <c r="F78" s="41"/>
      <c r="G78" s="41"/>
      <c r="H78" s="42"/>
    </row>
    <row r="79" spans="1:8" s="48" customFormat="1" ht="15" customHeight="1" thickTop="1">
      <c r="A79" s="43"/>
      <c r="B79" s="44" t="s">
        <v>3</v>
      </c>
      <c r="C79" s="45"/>
      <c r="D79" s="45"/>
      <c r="E79" s="45"/>
      <c r="F79" s="46"/>
      <c r="G79" s="88">
        <f>+G18+G24+G32+G39+G46+G51+G59+G66+G77</f>
        <v>0</v>
      </c>
      <c r="H79" s="47"/>
    </row>
    <row r="80" spans="1:8" s="48" customFormat="1" ht="15" customHeight="1">
      <c r="A80" s="43"/>
      <c r="B80" s="72" t="s">
        <v>14</v>
      </c>
      <c r="C80" s="73"/>
      <c r="D80" s="73"/>
      <c r="E80" s="73"/>
      <c r="F80" s="74"/>
      <c r="G80" s="68"/>
      <c r="H80" s="47"/>
    </row>
    <row r="81" spans="1:8" s="48" customFormat="1" ht="15" customHeight="1">
      <c r="A81" s="43"/>
      <c r="B81" s="72" t="s">
        <v>15</v>
      </c>
      <c r="C81" s="73"/>
      <c r="D81" s="73"/>
      <c r="E81" s="73"/>
      <c r="F81" s="74"/>
      <c r="G81" s="68"/>
      <c r="H81" s="47"/>
    </row>
    <row r="82" spans="1:8" s="48" customFormat="1" ht="15" customHeight="1">
      <c r="A82" s="43"/>
      <c r="B82" s="72" t="s">
        <v>16</v>
      </c>
      <c r="C82" s="73"/>
      <c r="D82" s="73"/>
      <c r="E82" s="73"/>
      <c r="F82" s="74"/>
      <c r="G82" s="68"/>
      <c r="H82" s="47"/>
    </row>
    <row r="83" spans="1:8" s="34" customFormat="1" ht="14.1" customHeight="1" thickBot="1">
      <c r="A83" s="29"/>
      <c r="B83" s="36" t="s">
        <v>13</v>
      </c>
      <c r="C83" s="37"/>
      <c r="D83" s="37"/>
      <c r="E83" s="37"/>
      <c r="F83" s="38"/>
      <c r="G83" s="61">
        <f>SUM(G80:G82)</f>
        <v>0</v>
      </c>
      <c r="H83" s="13"/>
    </row>
    <row r="84" spans="1:8" s="34" customFormat="1" ht="15" customHeight="1" thickTop="1">
      <c r="A84" s="29"/>
      <c r="B84" s="70" t="s">
        <v>116</v>
      </c>
      <c r="C84" s="65"/>
      <c r="D84" s="66"/>
      <c r="E84" s="65"/>
      <c r="F84" s="67"/>
      <c r="G84" s="68">
        <f>+G82*0.19</f>
        <v>0</v>
      </c>
      <c r="H84" s="49"/>
    </row>
    <row r="85" spans="1:8" s="52" customFormat="1" ht="15" customHeight="1">
      <c r="A85" s="50"/>
      <c r="B85" s="62" t="s">
        <v>117</v>
      </c>
      <c r="C85" s="63"/>
      <c r="D85" s="63"/>
      <c r="E85" s="63"/>
      <c r="F85" s="64"/>
      <c r="G85" s="69">
        <f>+G79+G83+G84</f>
        <v>0</v>
      </c>
      <c r="H85" s="51"/>
    </row>
    <row r="86" spans="1:8" ht="6.95" customHeight="1" thickBot="1">
      <c r="A86" s="53"/>
      <c r="B86" s="54"/>
      <c r="C86" s="55"/>
      <c r="D86" s="55"/>
      <c r="E86" s="55"/>
      <c r="F86" s="56"/>
      <c r="G86" s="55"/>
      <c r="H86" s="57"/>
    </row>
    <row r="87" spans="1:8" ht="15.75" thickTop="1"/>
  </sheetData>
  <mergeCells count="3">
    <mergeCell ref="A1:F1"/>
    <mergeCell ref="G1:H1"/>
    <mergeCell ref="B7:G7"/>
  </mergeCells>
  <phoneticPr fontId="0" type="noConversion"/>
  <printOptions horizontalCentered="1" verticalCentered="1"/>
  <pageMargins left="0.70866141732283472" right="0.62992125984251968" top="0.19685039370078741" bottom="0.39370078740157483" header="0.19685039370078741" footer="0.23622047244094491"/>
  <pageSetup scale="64" orientation="portrait" r:id="rId1"/>
  <headerFooter alignWithMargins="0">
    <oddFooter>&amp;L&amp;"Arial,Cursiva"&amp;7&amp;Z&amp;F&amp;R&amp;"Arial,Cursiva"&amp;7GPC-R308-01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Y PRECIOS</vt:lpstr>
    </vt:vector>
  </TitlesOfParts>
  <Company>Pérez Arciniegas y Cia. Ltda.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PAYC</dc:creator>
  <cp:lastModifiedBy>Iris Ximena Castro Castro</cp:lastModifiedBy>
  <cp:lastPrinted>2003-10-15T16:43:58Z</cp:lastPrinted>
  <dcterms:created xsi:type="dcterms:W3CDTF">1999-10-28T20:04:29Z</dcterms:created>
  <dcterms:modified xsi:type="dcterms:W3CDTF">2022-03-24T12:33:45Z</dcterms:modified>
</cp:coreProperties>
</file>