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24"/>
  <workbookPr/>
  <mc:AlternateContent xmlns:mc="http://schemas.openxmlformats.org/markup-compatibility/2006">
    <mc:Choice Requires="x15">
      <x15ac:absPath xmlns:x15ac="http://schemas.microsoft.com/office/spreadsheetml/2010/11/ac" url="C:\Users\soray\Documents\SORAYA PARDO\ART 2021\DEEP 2021\CONTRATACIÓN FCP\ZONA 1\FICHAS Y PPTO PROYECTOS FCP ZONA 1\"/>
    </mc:Choice>
  </mc:AlternateContent>
  <xr:revisionPtr revIDLastSave="3" documentId="8_{1726523A-E96C-4D9E-BC9B-B44016B12270}" xr6:coauthVersionLast="47" xr6:coauthVersionMax="47" xr10:uidLastSave="{7CFF3DE1-5584-45C8-A3ED-B286C9EEA3BD}"/>
  <bookViews>
    <workbookView xWindow="-120" yWindow="-120" windowWidth="20730" windowHeight="11160" xr2:uid="{00000000-000D-0000-FFFF-FFFF00000000}"/>
  </bookViews>
  <sheets>
    <sheet name="Presupuesto" sheetId="1" r:id="rId1"/>
  </sheets>
  <definedNames>
    <definedName name="__123Graph_ACOSVSPRE" localSheetId="0">#REF!</definedName>
    <definedName name="__123Graph_ACOSVSPRE">#REF!</definedName>
    <definedName name="__123Graph_AEXISPRE" localSheetId="0">#REF!</definedName>
    <definedName name="__123Graph_AEXISPRE">#REF!</definedName>
    <definedName name="__123Graph_APREPVBLA" localSheetId="0">#REF!</definedName>
    <definedName name="__123Graph_APREPVBLA">#REF!</definedName>
    <definedName name="__123Graph_BCOSVSPRE" localSheetId="0">#REF!</definedName>
    <definedName name="__123Graph_BCOSVSPRE">#REF!</definedName>
    <definedName name="__123Graph_BEXISPRE" localSheetId="0">#REF!</definedName>
    <definedName name="__123Graph_BEXISPRE">#REF!</definedName>
    <definedName name="__123Graph_BPREPVBLA" localSheetId="0">#REF!</definedName>
    <definedName name="__123Graph_BPREPVBLA">#REF!</definedName>
    <definedName name="__123Graph_XCOSVSPRE" localSheetId="0">#REF!</definedName>
    <definedName name="__123Graph_XCOSVSPRE">#REF!</definedName>
    <definedName name="__123Graph_XEXISPRE" localSheetId="0">#REF!</definedName>
    <definedName name="__123Graph_XEXISPRE">#REF!</definedName>
    <definedName name="__123Graph_XPREPVBLA" localSheetId="0">#REF!</definedName>
    <definedName name="__123Graph_XPREPVBLA">#REF!</definedName>
    <definedName name="__sel10" localSheetId="0">#REF!</definedName>
    <definedName name="__sel10">#REF!</definedName>
    <definedName name="__sel11" localSheetId="0">#REF!</definedName>
    <definedName name="__sel11">#REF!</definedName>
    <definedName name="__sel12" localSheetId="0">#REF!</definedName>
    <definedName name="__sel12">#REF!</definedName>
    <definedName name="__sel13" localSheetId="0">#REF!</definedName>
    <definedName name="__sel13">#REF!</definedName>
    <definedName name="__sel14" localSheetId="0">#REF!</definedName>
    <definedName name="__sel14">#REF!</definedName>
    <definedName name="__sel15" localSheetId="0">#REF!</definedName>
    <definedName name="__sel15">#REF!</definedName>
    <definedName name="__sel16" localSheetId="0">#REF!</definedName>
    <definedName name="__sel16">#REF!</definedName>
    <definedName name="__sel17" localSheetId="0">#REF!</definedName>
    <definedName name="__sel17">#REF!</definedName>
    <definedName name="__sel7" localSheetId="0">#REF!</definedName>
    <definedName name="__sel7">#REF!</definedName>
    <definedName name="__sel8" localSheetId="0">#REF!</definedName>
    <definedName name="__sel8">#REF!</definedName>
    <definedName name="__tot2" localSheetId="0">#REF!</definedName>
    <definedName name="__tot2">#REF!</definedName>
    <definedName name="__tot3" localSheetId="0">#REF!</definedName>
    <definedName name="__tot3">#REF!</definedName>
    <definedName name="_C" localSheetId="0">#REF!</definedName>
    <definedName name="_C">#REF!</definedName>
    <definedName name="_Fill" localSheetId="0">#REF!</definedName>
    <definedName name="_Fill">#REF!</definedName>
    <definedName name="_Ind1" localSheetId="0">#REF!</definedName>
    <definedName name="_Ind1">#REF!</definedName>
    <definedName name="_Ind2" localSheetId="0">#REF!</definedName>
    <definedName name="_Ind2">#REF!</definedName>
    <definedName name="_Ind3" localSheetId="0">#REF!</definedName>
    <definedName name="_Ind3">#REF!</definedName>
    <definedName name="_Ind4" localSheetId="0">#REF!</definedName>
    <definedName name="_Ind4">#REF!</definedName>
    <definedName name="_Ind5" localSheetId="0">#REF!</definedName>
    <definedName name="_Ind5">#REF!</definedName>
    <definedName name="_Ind6" localSheetId="0">#REF!</definedName>
    <definedName name="_Ind6">#REF!</definedName>
    <definedName name="_Ind7" localSheetId="0">#REF!</definedName>
    <definedName name="_Ind7">#REF!</definedName>
    <definedName name="_Ind8" localSheetId="0">#REF!</definedName>
    <definedName name="_Ind8">#REF!</definedName>
    <definedName name="_ipc1" localSheetId="0">#REF!</definedName>
    <definedName name="_ipc1">#REF!</definedName>
    <definedName name="_ipc2" localSheetId="0">#REF!</definedName>
    <definedName name="_ipc2">#REF!</definedName>
    <definedName name="_ipc3" localSheetId="0">#REF!</definedName>
    <definedName name="_ipc3">#REF!</definedName>
    <definedName name="_ipc4" localSheetId="0">#REF!</definedName>
    <definedName name="_ipc4">#REF!</definedName>
    <definedName name="_ipc5" localSheetId="0">#REF!</definedName>
    <definedName name="_ipc5">#REF!</definedName>
    <definedName name="_Regression_Out" localSheetId="0">#REF!</definedName>
    <definedName name="_Regression_Out">#REF!</definedName>
    <definedName name="_Regression_X" localSheetId="0">#REF!</definedName>
    <definedName name="_Regression_X">#REF!</definedName>
    <definedName name="_Regression_Y" localSheetId="0">#REF!</definedName>
    <definedName name="_Regression_Y">#REF!</definedName>
    <definedName name="_sel1" localSheetId="0">#REF!</definedName>
    <definedName name="_sel1">#REF!</definedName>
    <definedName name="_sel18" localSheetId="0">#REF!</definedName>
    <definedName name="_sel18">#REF!</definedName>
    <definedName name="_sel2" localSheetId="0">#REF!</definedName>
    <definedName name="_sel2">#REF!</definedName>
    <definedName name="_sel21" localSheetId="0">#REF!</definedName>
    <definedName name="_sel21">#REF!</definedName>
    <definedName name="_sel22" localSheetId="0">#REF!</definedName>
    <definedName name="_sel22">#REF!</definedName>
    <definedName name="_sel3" localSheetId="0">#REF!</definedName>
    <definedName name="_sel3">#REF!</definedName>
    <definedName name="_sel4" localSheetId="0">#REF!</definedName>
    <definedName name="_sel4">#REF!</definedName>
    <definedName name="_sel5" localSheetId="0">#REF!</definedName>
    <definedName name="_sel5">#REF!</definedName>
    <definedName name="_sel6" localSheetId="0">#REF!</definedName>
    <definedName name="_sel6">#REF!</definedName>
    <definedName name="_sel9" localSheetId="0">#REF!</definedName>
    <definedName name="_sel9">#REF!</definedName>
    <definedName name="_TBL3" localSheetId="0">#REF!</definedName>
    <definedName name="_TBL3">#REF!</definedName>
    <definedName name="_vu2" localSheetId="0">#REF!</definedName>
    <definedName name="_vu2">#REF!</definedName>
    <definedName name="A_IMPRESIÓN_IM" localSheetId="0">#REF!</definedName>
    <definedName name="A_IMPRESIÓN_IM">#REF!</definedName>
    <definedName name="AB" localSheetId="0">#REF!</definedName>
    <definedName name="AB">#REF!</definedName>
    <definedName name="adad" localSheetId="0">#REF!</definedName>
    <definedName name="adad">#REF!</definedName>
    <definedName name="adada" localSheetId="0">#REF!</definedName>
    <definedName name="adada">#REF!</definedName>
    <definedName name="add" localSheetId="0">#REF!</definedName>
    <definedName name="add">#REF!</definedName>
    <definedName name="ADMINISTRA" localSheetId="0">#REF!</definedName>
    <definedName name="ADMINISTRA">#REF!</definedName>
    <definedName name="ADMINSTRA" localSheetId="0">#REF!</definedName>
    <definedName name="ADMINSTRA">#REF!</definedName>
    <definedName name="ADMON" localSheetId="0">#REF!</definedName>
    <definedName name="ADMON">#REF!</definedName>
    <definedName name="admons" localSheetId="0">#REF!</definedName>
    <definedName name="admons">#REF!</definedName>
    <definedName name="adsasadd" localSheetId="0">#REF!</definedName>
    <definedName name="adsasadd">#REF!</definedName>
    <definedName name="aewrw" localSheetId="0">#REF!</definedName>
    <definedName name="aewrw">#REF!</definedName>
    <definedName name="alkor" localSheetId="0">#REF!</definedName>
    <definedName name="alkor">#REF!</definedName>
    <definedName name="alternativa" localSheetId="0">#REF!</definedName>
    <definedName name="alternativa">#REF!</definedName>
    <definedName name="alternativa1" localSheetId="0">#REF!</definedName>
    <definedName name="alternativa1">#REF!</definedName>
    <definedName name="alternativa2" localSheetId="0">#REF!</definedName>
    <definedName name="alternativa2">#REF!</definedName>
    <definedName name="alternativa3" localSheetId="0">#REF!</definedName>
    <definedName name="alternativa3">#REF!</definedName>
    <definedName name="ALTERNATIVAS" localSheetId="0">#REF!</definedName>
    <definedName name="ALTERNATIVAS">#REF!</definedName>
    <definedName name="AlternativaSeleccionada" localSheetId="0">#REF!</definedName>
    <definedName name="AlternativaSeleccionada">#REF!</definedName>
    <definedName name="Area" localSheetId="0">#REF!</definedName>
    <definedName name="Area">#REF!</definedName>
    <definedName name="ARRIENDO" localSheetId="0">#REF!</definedName>
    <definedName name="ARRIENDO">#REF!</definedName>
    <definedName name="ASISTENCIA" localSheetId="0">#REF!</definedName>
    <definedName name="ASISTENCIA">#REF!</definedName>
    <definedName name="Award" localSheetId="0">#REF!</definedName>
    <definedName name="Award">#REF!</definedName>
    <definedName name="B">#REF!</definedName>
    <definedName name="Balance_Impr1" localSheetId="0">#REF!</definedName>
    <definedName name="Balance_Impr1">#REF!</definedName>
    <definedName name="Balance_Impr2" localSheetId="0">#REF!</definedName>
    <definedName name="Balance_Impr2">#REF!</definedName>
    <definedName name="bcaeinicial2" localSheetId="0">#REF!</definedName>
    <definedName name="bcaeinicial2">#REF!</definedName>
    <definedName name="bcaeinicial3" localSheetId="0">#REF!</definedName>
    <definedName name="bcaeinicial3">#REF!</definedName>
    <definedName name="bcaminicial2" localSheetId="0">#REF!</definedName>
    <definedName name="bcaminicial2">#REF!</definedName>
    <definedName name="bcaminicial3" localSheetId="0">#REF!</definedName>
    <definedName name="bcaminicial3">#REF!</definedName>
    <definedName name="BienesOperacion" localSheetId="0">#REF!</definedName>
    <definedName name="BienesOperacion">#REF!</definedName>
    <definedName name="BienesProdCP" localSheetId="0">#REF!</definedName>
    <definedName name="BienesProdCP">#REF!</definedName>
    <definedName name="BienesProdSP" localSheetId="0">#REF!</definedName>
    <definedName name="BienesProdSP">#REF!</definedName>
    <definedName name="BienesProduccion" localSheetId="0">#REF!</definedName>
    <definedName name="BienesProduccion">#REF!</definedName>
    <definedName name="C_" localSheetId="0">#REF!</definedName>
    <definedName name="C_">#REF!</definedName>
    <definedName name="caep" localSheetId="0">#REF!</definedName>
    <definedName name="caep">#REF!</definedName>
    <definedName name="caep2" localSheetId="0">#REF!</definedName>
    <definedName name="caep2">#REF!</definedName>
    <definedName name="caep3" localSheetId="0">#REF!</definedName>
    <definedName name="caep3">#REF!</definedName>
    <definedName name="caes" localSheetId="0">#REF!</definedName>
    <definedName name="caes">#REF!</definedName>
    <definedName name="caes2" localSheetId="0">#REF!</definedName>
    <definedName name="caes2">#REF!</definedName>
    <definedName name="caes3" localSheetId="0">#REF!</definedName>
    <definedName name="caes3">#REF!</definedName>
    <definedName name="caesx" localSheetId="0">#REF!</definedName>
    <definedName name="caesx">#REF!</definedName>
    <definedName name="CambioInversion" localSheetId="0">#REF!</definedName>
    <definedName name="CambioInversion">#REF!</definedName>
    <definedName name="celda0" localSheetId="0">#REF!</definedName>
    <definedName name="celda0">#REF!</definedName>
    <definedName name="celda1" localSheetId="0">#REF!</definedName>
    <definedName name="celda1">#REF!</definedName>
    <definedName name="celda10" localSheetId="0">#REF!</definedName>
    <definedName name="celda10">#REF!</definedName>
    <definedName name="celda10a" localSheetId="0">#REF!</definedName>
    <definedName name="celda10a">#REF!</definedName>
    <definedName name="celda10b" localSheetId="0">#REF!</definedName>
    <definedName name="celda10b">#REF!</definedName>
    <definedName name="celda10c" localSheetId="0">#REF!</definedName>
    <definedName name="celda10c">#REF!</definedName>
    <definedName name="celda10d" localSheetId="0">#REF!</definedName>
    <definedName name="celda10d">#REF!</definedName>
    <definedName name="celda10e" localSheetId="0">#REF!</definedName>
    <definedName name="celda10e">#REF!</definedName>
    <definedName name="celda10f" localSheetId="0">#REF!</definedName>
    <definedName name="celda10f">#REF!</definedName>
    <definedName name="celda10g" localSheetId="0">#REF!</definedName>
    <definedName name="celda10g">#REF!</definedName>
    <definedName name="celda10h" localSheetId="0">#REF!</definedName>
    <definedName name="celda10h">#REF!</definedName>
    <definedName name="celda10i" localSheetId="0">#REF!</definedName>
    <definedName name="celda10i">#REF!</definedName>
    <definedName name="celda10j" localSheetId="0">#REF!</definedName>
    <definedName name="celda10j">#REF!</definedName>
    <definedName name="celda11" localSheetId="0">#REF!</definedName>
    <definedName name="celda11">#REF!</definedName>
    <definedName name="celda11a" localSheetId="0">#REF!</definedName>
    <definedName name="celda11a">#REF!</definedName>
    <definedName name="celda11b" localSheetId="0">#REF!</definedName>
    <definedName name="celda11b">#REF!</definedName>
    <definedName name="celda11c" localSheetId="0">#REF!</definedName>
    <definedName name="celda11c">#REF!</definedName>
    <definedName name="celda11d" localSheetId="0">#REF!</definedName>
    <definedName name="celda11d">#REF!</definedName>
    <definedName name="celda11e" localSheetId="0">#REF!</definedName>
    <definedName name="celda11e">#REF!</definedName>
    <definedName name="celda11f" localSheetId="0">#REF!</definedName>
    <definedName name="celda11f">#REF!</definedName>
    <definedName name="celda11g" localSheetId="0">#REF!</definedName>
    <definedName name="celda11g">#REF!</definedName>
    <definedName name="celda11h" localSheetId="0">#REF!</definedName>
    <definedName name="celda11h">#REF!</definedName>
    <definedName name="celda11i" localSheetId="0">#REF!</definedName>
    <definedName name="celda11i">#REF!</definedName>
    <definedName name="celda11j" localSheetId="0">#REF!</definedName>
    <definedName name="celda11j">#REF!</definedName>
    <definedName name="celda12" localSheetId="0">#REF!</definedName>
    <definedName name="celda12">#REF!</definedName>
    <definedName name="celda12a" localSheetId="0">#REF!</definedName>
    <definedName name="celda12a">#REF!</definedName>
    <definedName name="celda12b" localSheetId="0">#REF!</definedName>
    <definedName name="celda12b">#REF!</definedName>
    <definedName name="celda13" localSheetId="0">#REF!</definedName>
    <definedName name="celda13">#REF!</definedName>
    <definedName name="celda13a" localSheetId="0">#REF!</definedName>
    <definedName name="celda13a">#REF!</definedName>
    <definedName name="celda13b" localSheetId="0">#REF!</definedName>
    <definedName name="celda13b">#REF!</definedName>
    <definedName name="celda14" localSheetId="0">#REF!</definedName>
    <definedName name="celda14">#REF!</definedName>
    <definedName name="celda14a" localSheetId="0">#REF!</definedName>
    <definedName name="celda14a">#REF!</definedName>
    <definedName name="celda14b" localSheetId="0">#REF!</definedName>
    <definedName name="celda14b">#REF!</definedName>
    <definedName name="celda15" localSheetId="0">#REF!</definedName>
    <definedName name="celda15">#REF!</definedName>
    <definedName name="celda15a" localSheetId="0">#REF!</definedName>
    <definedName name="celda15a">#REF!</definedName>
    <definedName name="celda15b" localSheetId="0">#REF!</definedName>
    <definedName name="celda15b">#REF!</definedName>
    <definedName name="celda16" localSheetId="0">#REF!</definedName>
    <definedName name="celda16">#REF!</definedName>
    <definedName name="celda16a" localSheetId="0">#REF!</definedName>
    <definedName name="celda16a">#REF!</definedName>
    <definedName name="celda17" localSheetId="0">#REF!</definedName>
    <definedName name="celda17">#REF!</definedName>
    <definedName name="celda17a" localSheetId="0">#REF!</definedName>
    <definedName name="celda17a">#REF!</definedName>
    <definedName name="celda18" localSheetId="0">#REF!</definedName>
    <definedName name="celda18">#REF!</definedName>
    <definedName name="celda18a" localSheetId="0">#REF!</definedName>
    <definedName name="celda18a">#REF!</definedName>
    <definedName name="celda19" localSheetId="0">#REF!</definedName>
    <definedName name="celda19">#REF!</definedName>
    <definedName name="celda1c" localSheetId="0">#REF!</definedName>
    <definedName name="celda1c">#REF!</definedName>
    <definedName name="celda1d" localSheetId="0">#REF!</definedName>
    <definedName name="celda1d">#REF!</definedName>
    <definedName name="celda1e" localSheetId="0">#REF!</definedName>
    <definedName name="celda1e">#REF!</definedName>
    <definedName name="celda2" localSheetId="0">#REF!</definedName>
    <definedName name="celda2">#REF!</definedName>
    <definedName name="celda20" localSheetId="0">#REF!</definedName>
    <definedName name="celda20">#REF!</definedName>
    <definedName name="celda21" localSheetId="0">#REF!</definedName>
    <definedName name="celda21">#REF!</definedName>
    <definedName name="celda21a" localSheetId="0">#REF!</definedName>
    <definedName name="celda21a">#REF!</definedName>
    <definedName name="Celda22" localSheetId="0">#REF!</definedName>
    <definedName name="Celda22">#REF!</definedName>
    <definedName name="Celda22a" localSheetId="0">#REF!</definedName>
    <definedName name="Celda22a">#REF!</definedName>
    <definedName name="celda23" localSheetId="0">#REF!</definedName>
    <definedName name="celda23">#REF!</definedName>
    <definedName name="celda24" localSheetId="0">#REF!</definedName>
    <definedName name="celda24">#REF!</definedName>
    <definedName name="celda25" localSheetId="0">#REF!</definedName>
    <definedName name="celda25">#REF!</definedName>
    <definedName name="celda26" localSheetId="0">#REF!</definedName>
    <definedName name="celda26">#REF!</definedName>
    <definedName name="celda27" localSheetId="0">#REF!</definedName>
    <definedName name="celda27">#REF!</definedName>
    <definedName name="celda28" localSheetId="0">#REF!</definedName>
    <definedName name="celda28">#REF!</definedName>
    <definedName name="celda29" localSheetId="0">#REF!</definedName>
    <definedName name="celda29">#REF!</definedName>
    <definedName name="celda3" localSheetId="0">#REF!</definedName>
    <definedName name="celda3">#REF!</definedName>
    <definedName name="celda30" localSheetId="0">#REF!</definedName>
    <definedName name="celda30">#REF!</definedName>
    <definedName name="celda31" localSheetId="0">#REF!</definedName>
    <definedName name="celda31">#REF!</definedName>
    <definedName name="celda32" localSheetId="0">#REF!</definedName>
    <definedName name="celda32">#REF!</definedName>
    <definedName name="celda33" localSheetId="0">#REF!</definedName>
    <definedName name="celda33">#REF!</definedName>
    <definedName name="celda34" localSheetId="0">#REF!</definedName>
    <definedName name="celda34">#REF!</definedName>
    <definedName name="celda35" localSheetId="0">#REF!</definedName>
    <definedName name="celda35">#REF!</definedName>
    <definedName name="Celda36" localSheetId="0">#REF!</definedName>
    <definedName name="Celda36">#REF!</definedName>
    <definedName name="celda37" localSheetId="0">#REF!</definedName>
    <definedName name="celda37">#REF!</definedName>
    <definedName name="celda38" localSheetId="0">#REF!</definedName>
    <definedName name="celda38">#REF!</definedName>
    <definedName name="celda3a" localSheetId="0">#REF!</definedName>
    <definedName name="celda3a">#REF!</definedName>
    <definedName name="celda4" localSheetId="0">#REF!</definedName>
    <definedName name="celda4">#REF!</definedName>
    <definedName name="celda4a" localSheetId="0">#REF!</definedName>
    <definedName name="celda4a">#REF!</definedName>
    <definedName name="celda5" localSheetId="0">#REF!</definedName>
    <definedName name="celda5">#REF!</definedName>
    <definedName name="celda5a" localSheetId="0">#REF!</definedName>
    <definedName name="celda5a">#REF!</definedName>
    <definedName name="celda6" localSheetId="0">#REF!</definedName>
    <definedName name="celda6">#REF!</definedName>
    <definedName name="celda6a" localSheetId="0">#REF!</definedName>
    <definedName name="celda6a">#REF!</definedName>
    <definedName name="celda6c" localSheetId="0">#REF!</definedName>
    <definedName name="celda6c">#REF!</definedName>
    <definedName name="celda6d" localSheetId="0">#REF!</definedName>
    <definedName name="celda6d">#REF!</definedName>
    <definedName name="celda6e" localSheetId="0">#REF!</definedName>
    <definedName name="celda6e">#REF!</definedName>
    <definedName name="celda6f" localSheetId="0">#REF!</definedName>
    <definedName name="celda6f">#REF!</definedName>
    <definedName name="celda6g" localSheetId="0">#REF!</definedName>
    <definedName name="celda6g">#REF!</definedName>
    <definedName name="celda6h" localSheetId="0">#REF!</definedName>
    <definedName name="celda6h">#REF!</definedName>
    <definedName name="celda7" localSheetId="0">#REF!</definedName>
    <definedName name="celda7">#REF!</definedName>
    <definedName name="celda7a" localSheetId="0">#REF!</definedName>
    <definedName name="celda7a">#REF!</definedName>
    <definedName name="celda7b" localSheetId="0">#REF!</definedName>
    <definedName name="celda7b">#REF!</definedName>
    <definedName name="celda7c" localSheetId="0">#REF!</definedName>
    <definedName name="celda7c">#REF!</definedName>
    <definedName name="celda7d" localSheetId="0">#REF!</definedName>
    <definedName name="celda7d">#REF!</definedName>
    <definedName name="celda7e" localSheetId="0">#REF!</definedName>
    <definedName name="celda7e">#REF!</definedName>
    <definedName name="celda7f" localSheetId="0">#REF!</definedName>
    <definedName name="celda7f">#REF!</definedName>
    <definedName name="celda7g" localSheetId="0">#REF!</definedName>
    <definedName name="celda7g">#REF!</definedName>
    <definedName name="celda7h" localSheetId="0">#REF!</definedName>
    <definedName name="celda7h">#REF!</definedName>
    <definedName name="celda7i" localSheetId="0">#REF!</definedName>
    <definedName name="celda7i">#REF!</definedName>
    <definedName name="celda7j" localSheetId="0">#REF!</definedName>
    <definedName name="celda7j">#REF!</definedName>
    <definedName name="celda8" localSheetId="0">#REF!</definedName>
    <definedName name="celda8">#REF!</definedName>
    <definedName name="celda8a" localSheetId="0">#REF!</definedName>
    <definedName name="celda8a">#REF!</definedName>
    <definedName name="celda8b" localSheetId="0">#REF!</definedName>
    <definedName name="celda8b">#REF!</definedName>
    <definedName name="celda8c" localSheetId="0">#REF!</definedName>
    <definedName name="celda8c">#REF!</definedName>
    <definedName name="celda8d" localSheetId="0">#REF!</definedName>
    <definedName name="celda8d">#REF!</definedName>
    <definedName name="celda8e" localSheetId="0">#REF!</definedName>
    <definedName name="celda8e">#REF!</definedName>
    <definedName name="celda8f" localSheetId="0">#REF!</definedName>
    <definedName name="celda8f">#REF!</definedName>
    <definedName name="celda8g" localSheetId="0">#REF!</definedName>
    <definedName name="celda8g">#REF!</definedName>
    <definedName name="celda8h" localSheetId="0">#REF!</definedName>
    <definedName name="celda8h">#REF!</definedName>
    <definedName name="celda8i" localSheetId="0">#REF!</definedName>
    <definedName name="celda8i">#REF!</definedName>
    <definedName name="celda8j" localSheetId="0">#REF!</definedName>
    <definedName name="celda8j">#REF!</definedName>
    <definedName name="celda9" localSheetId="0">#REF!</definedName>
    <definedName name="celda9">#REF!</definedName>
    <definedName name="celda9a" localSheetId="0">#REF!</definedName>
    <definedName name="celda9a">#REF!</definedName>
    <definedName name="celda9c" localSheetId="0">#REF!</definedName>
    <definedName name="celda9c">#REF!</definedName>
    <definedName name="celda9d" localSheetId="0">#REF!</definedName>
    <definedName name="celda9d">#REF!</definedName>
    <definedName name="celda9e" localSheetId="0">#REF!</definedName>
    <definedName name="celda9e">#REF!</definedName>
    <definedName name="celda9f" localSheetId="0">#REF!</definedName>
    <definedName name="celda9f">#REF!</definedName>
    <definedName name="celda9g" localSheetId="0">#REF!</definedName>
    <definedName name="celda9g">#REF!</definedName>
    <definedName name="celda9h" localSheetId="0">#REF!</definedName>
    <definedName name="celda9h">#REF!</definedName>
    <definedName name="celdacontrol" localSheetId="0">#REF!</definedName>
    <definedName name="celdacontrol">#REF!</definedName>
    <definedName name="celdacontrol1" localSheetId="0">#REF!</definedName>
    <definedName name="celdacontrol1">#REF!</definedName>
    <definedName name="celdacontrol2" localSheetId="0">#REF!</definedName>
    <definedName name="celdacontrol2">#REF!</definedName>
    <definedName name="celdacontrol3" localSheetId="0">#REF!</definedName>
    <definedName name="celdacontrol3">#REF!</definedName>
    <definedName name="celdatotal" localSheetId="0">#REF!</definedName>
    <definedName name="celdatotal">#REF!</definedName>
    <definedName name="celdatotal2" localSheetId="0">#REF!</definedName>
    <definedName name="celdatotal2">#REF!</definedName>
    <definedName name="celdatotal3" localSheetId="0">#REF!</definedName>
    <definedName name="celdatotal3">#REF!</definedName>
    <definedName name="celdatotal5" localSheetId="0">#REF!</definedName>
    <definedName name="celdatotal5">#REF!</definedName>
    <definedName name="celdatotal6" localSheetId="0">#REF!</definedName>
    <definedName name="celdatotal6">#REF!</definedName>
    <definedName name="celday" localSheetId="0">#REF!</definedName>
    <definedName name="celday">#REF!</definedName>
    <definedName name="celdaya" localSheetId="0">#REF!</definedName>
    <definedName name="celdaya">#REF!</definedName>
    <definedName name="Comentario" localSheetId="0">#REF!</definedName>
    <definedName name="Comentario">#REF!</definedName>
    <definedName name="componentes" localSheetId="0">#REF!</definedName>
    <definedName name="componentes">#REF!</definedName>
    <definedName name="componentes2" localSheetId="0">#REF!</definedName>
    <definedName name="componentes2">#REF!</definedName>
    <definedName name="componentes3" localSheetId="0">#REF!</definedName>
    <definedName name="componentes3">#REF!</definedName>
    <definedName name="COMPRA" localSheetId="0">#REF!</definedName>
    <definedName name="COMPRA">#REF!</definedName>
    <definedName name="COMUNICAC" localSheetId="0">#REF!</definedName>
    <definedName name="COMUNICAC">#REF!</definedName>
    <definedName name="CostoIncremental" localSheetId="0">#REF!</definedName>
    <definedName name="CostoIncremental">#REF!</definedName>
    <definedName name="COSTOKILO" localSheetId="0">#REF!</definedName>
    <definedName name="COSTOKILO">#REF!</definedName>
    <definedName name="CostosComercializacion" localSheetId="0">#REF!</definedName>
    <definedName name="CostosComercializacion">#REF!</definedName>
    <definedName name="costosmenesqind_impr3" localSheetId="0">#REF!</definedName>
    <definedName name="costosmenesqind_impr3">#REF!</definedName>
    <definedName name="CostosMensEsqInd_Impr2" localSheetId="0">#REF!</definedName>
    <definedName name="CostosMensEsqInd_Impr2">#REF!</definedName>
    <definedName name="CostosMes" localSheetId="0">#REF!</definedName>
    <definedName name="CostosMes">#REF!</definedName>
    <definedName name="CostoSocial" localSheetId="0">#REF!</definedName>
    <definedName name="CostoSocial">#REF!</definedName>
    <definedName name="CostosProduccion" localSheetId="0">#REF!</definedName>
    <definedName name="CostosProduccion">#REF!</definedName>
    <definedName name="cppc" localSheetId="0">#REF!</definedName>
    <definedName name="cppc">#REF!</definedName>
    <definedName name="cppc2" localSheetId="0">#REF!</definedName>
    <definedName name="cppc2">#REF!</definedName>
    <definedName name="cppc2p" localSheetId="0">#REF!</definedName>
    <definedName name="cppc2p">#REF!</definedName>
    <definedName name="cppc3" localSheetId="0">#REF!</definedName>
    <definedName name="cppc3">#REF!</definedName>
    <definedName name="cppc3p" localSheetId="0">#REF!</definedName>
    <definedName name="cppc3p">#REF!</definedName>
    <definedName name="cppcp" localSheetId="0">#REF!</definedName>
    <definedName name="cppcp">#REF!</definedName>
    <definedName name="CuadroDeProductos" localSheetId="0">#REF!</definedName>
    <definedName name="CuadroDeProductos">#REF!</definedName>
    <definedName name="d" localSheetId="0">#REF!</definedName>
    <definedName name="d">#REF!</definedName>
    <definedName name="dad" localSheetId="0">#REF!</definedName>
    <definedName name="dad">#REF!</definedName>
    <definedName name="dadad" localSheetId="0">#REF!</definedName>
    <definedName name="dadad">#REF!</definedName>
    <definedName name="dadd" localSheetId="0">#REF!</definedName>
    <definedName name="dadd">#REF!</definedName>
    <definedName name="ddada" localSheetId="0">#REF!</definedName>
    <definedName name="ddada">#REF!</definedName>
    <definedName name="ddd" localSheetId="0">#REF!</definedName>
    <definedName name="ddd">#REF!</definedName>
    <definedName name="DEVENGADO" localSheetId="0">#REF!</definedName>
    <definedName name="DEVENGADO">#REF!</definedName>
    <definedName name="dfsgfds" localSheetId="0">#REF!</definedName>
    <definedName name="dfsgfds">#REF!</definedName>
    <definedName name="disrate" localSheetId="0">#REF!</definedName>
    <definedName name="disrate">#REF!</definedName>
    <definedName name="divisas" localSheetId="0">#REF!</definedName>
    <definedName name="divisas">#REF!</definedName>
    <definedName name="divisas2" localSheetId="0">#REF!</definedName>
    <definedName name="divisas2">#REF!</definedName>
    <definedName name="divisas3" localSheetId="0">#REF!</definedName>
    <definedName name="divisas3">#REF!</definedName>
    <definedName name="dsfgfdsg" localSheetId="0">#REF!</definedName>
    <definedName name="dsfgfdsg">#REF!</definedName>
    <definedName name="e" localSheetId="0">#REF!</definedName>
    <definedName name="e">#REF!</definedName>
    <definedName name="eentre30_60" localSheetId="0">#REF!</definedName>
    <definedName name="eentre30_60">#REF!</definedName>
    <definedName name="eentre60_120" localSheetId="0">#REF!</definedName>
    <definedName name="eentre60_120">#REF!</definedName>
    <definedName name="emas120" localSheetId="0">#REF!</definedName>
    <definedName name="emas120">#REF!</definedName>
    <definedName name="emenos30" localSheetId="0">#REF!</definedName>
    <definedName name="emenos30">#REF!</definedName>
    <definedName name="empezar" localSheetId="0">#REF!</definedName>
    <definedName name="empezar">#REF!</definedName>
    <definedName name="erewe" localSheetId="0">#REF!</definedName>
    <definedName name="erewe">#REF!</definedName>
    <definedName name="escenario1" localSheetId="0">#REF!</definedName>
    <definedName name="escenario1">#REF!</definedName>
    <definedName name="EspecieFinal" localSheetId="0">#REF!</definedName>
    <definedName name="EspecieFinal">#REF!</definedName>
    <definedName name="Esquema_Ampliado" localSheetId="0">#REF!</definedName>
    <definedName name="Esquema_Ampliado">#REF!</definedName>
    <definedName name="Esquema_Industria" localSheetId="0">#REF!</definedName>
    <definedName name="Esquema_Industria">#REF!</definedName>
    <definedName name="Esquema_Resumido" localSheetId="0">#REF!</definedName>
    <definedName name="Esquema_Resumido">#REF!</definedName>
    <definedName name="Esquema_Servicios" localSheetId="0">#REF!</definedName>
    <definedName name="Esquema_Servicios">#REF!</definedName>
    <definedName name="Esquema_Servicios_Mens" localSheetId="0">#REF!</definedName>
    <definedName name="Esquema_Servicios_Mens">#REF!</definedName>
    <definedName name="esquema_servicios_mens2" localSheetId="0">#REF!</definedName>
    <definedName name="esquema_servicios_mens2">#REF!</definedName>
    <definedName name="Esquema_Simplificado" localSheetId="0">#REF!</definedName>
    <definedName name="Esquema_Simplificado">#REF!</definedName>
    <definedName name="Esquema_Simplificado_Mens" localSheetId="0">#REF!</definedName>
    <definedName name="Esquema_Simplificado_Mens">#REF!</definedName>
    <definedName name="esquema_simplificado_mens2" localSheetId="0">#REF!</definedName>
    <definedName name="esquema_simplificado_mens2">#REF!</definedName>
    <definedName name="EstaAID" localSheetId="0">#REF!</definedName>
    <definedName name="EstaAID">#REF!</definedName>
    <definedName name="Establ" localSheetId="0">#REF!</definedName>
    <definedName name="Establ">#REF!</definedName>
    <definedName name="EstaCom" localSheetId="0">#REF!</definedName>
    <definedName name="EstaCom">#REF!</definedName>
    <definedName name="EstaCRE" localSheetId="0">#REF!</definedName>
    <definedName name="EstaCRE">#REF!</definedName>
    <definedName name="Exportable" localSheetId="0">#REF!</definedName>
    <definedName name="Exportable">#REF!</definedName>
    <definedName name="ExportableSIN2" localSheetId="0">#REF!</definedName>
    <definedName name="ExportableSIN2">#REF!</definedName>
    <definedName name="ExportableSIN3" localSheetId="0">#REF!</definedName>
    <definedName name="ExportableSIN3">#REF!</definedName>
    <definedName name="ExportableSIN4" localSheetId="0">#REF!</definedName>
    <definedName name="ExportableSIN4">#REF!</definedName>
    <definedName name="FCL_Impr" localSheetId="0">#REF!</definedName>
    <definedName name="FCL_Impr">#REF!</definedName>
    <definedName name="fdgdfgsdf" localSheetId="0">#REF!</definedName>
    <definedName name="fdgdfgsdf">#REF!</definedName>
    <definedName name="fdgfdsgfds" localSheetId="0">#REF!</definedName>
    <definedName name="fdgfdsgfds">#REF!</definedName>
    <definedName name="fdsgfdg" localSheetId="0">#REF!</definedName>
    <definedName name="fdsgfdg">#REF!</definedName>
    <definedName name="fdsgfds" localSheetId="0">#REF!</definedName>
    <definedName name="fdsgfds">#REF!</definedName>
    <definedName name="fdsgfdsgfds" localSheetId="0">#REF!</definedName>
    <definedName name="fdsgfdsgfds">#REF!</definedName>
    <definedName name="fdsgsdfg" localSheetId="0">#REF!</definedName>
    <definedName name="fdsgsdfg">#REF!</definedName>
    <definedName name="fesf" localSheetId="0">#REF!</definedName>
    <definedName name="fesf">#REF!</definedName>
    <definedName name="FF_Impr1" localSheetId="0">#REF!</definedName>
    <definedName name="FF_Impr1">#REF!</definedName>
    <definedName name="FF_Impr2" localSheetId="0">#REF!</definedName>
    <definedName name="FF_Impr2">#REF!</definedName>
    <definedName name="ffdsgfds" localSheetId="0">#REF!</definedName>
    <definedName name="ffdsgfds">#REF!</definedName>
    <definedName name="fff" localSheetId="0">#REF!</definedName>
    <definedName name="fff">#REF!</definedName>
    <definedName name="fgdg" localSheetId="0">#REF!</definedName>
    <definedName name="fgdg">#REF!</definedName>
    <definedName name="Fila1" localSheetId="0">#REF!</definedName>
    <definedName name="Fila1">#REF!</definedName>
    <definedName name="Fila10" localSheetId="0">#REF!</definedName>
    <definedName name="Fila10">#REF!</definedName>
    <definedName name="Fila1000" localSheetId="0">#REF!</definedName>
    <definedName name="Fila1000">#REF!</definedName>
    <definedName name="Fila11" localSheetId="0">#REF!</definedName>
    <definedName name="Fila11">#REF!</definedName>
    <definedName name="Fila12" localSheetId="0">#REF!</definedName>
    <definedName name="Fila12">#REF!</definedName>
    <definedName name="Fila13" localSheetId="0">#REF!</definedName>
    <definedName name="Fila13">#REF!</definedName>
    <definedName name="Fila14" localSheetId="0">#REF!</definedName>
    <definedName name="Fila14">#REF!</definedName>
    <definedName name="Fila15" localSheetId="0">#REF!</definedName>
    <definedName name="Fila15">#REF!</definedName>
    <definedName name="Fila16" localSheetId="0">#REF!</definedName>
    <definedName name="Fila16">#REF!</definedName>
    <definedName name="Fila17" localSheetId="0">#REF!</definedName>
    <definedName name="Fila17">#REF!</definedName>
    <definedName name="Fila18" localSheetId="0">#REF!</definedName>
    <definedName name="Fila18">#REF!</definedName>
    <definedName name="Fila19" localSheetId="0">#REF!</definedName>
    <definedName name="Fila19">#REF!</definedName>
    <definedName name="Fila2" localSheetId="0">#REF!</definedName>
    <definedName name="Fila2">#REF!</definedName>
    <definedName name="Fila20" localSheetId="0">#REF!</definedName>
    <definedName name="Fila20">#REF!</definedName>
    <definedName name="Fila3" localSheetId="0">#REF!</definedName>
    <definedName name="Fila3">#REF!</definedName>
    <definedName name="Fila300" localSheetId="0">#REF!</definedName>
    <definedName name="Fila300">#REF!</definedName>
    <definedName name="Fila301" localSheetId="0">#REF!</definedName>
    <definedName name="Fila301">#REF!</definedName>
    <definedName name="Fila302" localSheetId="0">#REF!</definedName>
    <definedName name="Fila302">#REF!</definedName>
    <definedName name="Fila4" localSheetId="0">#REF!</definedName>
    <definedName name="Fila4">#REF!</definedName>
    <definedName name="Fila6" localSheetId="0">#REF!</definedName>
    <definedName name="Fila6">#REF!</definedName>
    <definedName name="Fila7" localSheetId="0">#REF!</definedName>
    <definedName name="Fila7">#REF!</definedName>
    <definedName name="Fila8" localSheetId="0">#REF!</definedName>
    <definedName name="Fila8">#REF!</definedName>
    <definedName name="Fila9" localSheetId="0">#REF!</definedName>
    <definedName name="Fila9">#REF!</definedName>
    <definedName name="FilaFinal2" localSheetId="0">#REF!</definedName>
    <definedName name="FilaFinal2">#REF!</definedName>
    <definedName name="FilaMedia01" localSheetId="0">#REF!</definedName>
    <definedName name="FilaMedia01">#REF!</definedName>
    <definedName name="FlujoNetoEconomico" localSheetId="0">#REF!</definedName>
    <definedName name="FlujoNetoEconomico">#REF!</definedName>
    <definedName name="FlujoNetoPrivado" localSheetId="0">#REF!</definedName>
    <definedName name="FlujoNetoPrivado">#REF!</definedName>
    <definedName name="Formula1" localSheetId="0">#REF!</definedName>
    <definedName name="Formula1">#REF!</definedName>
    <definedName name="GastosEsqAmpl_Impr1" localSheetId="0">#REF!</definedName>
    <definedName name="GastosEsqAmpl_Impr1">#REF!</definedName>
    <definedName name="GastosEsqAmpl_Impr2" localSheetId="0">#REF!</definedName>
    <definedName name="GastosEsqAmpl_Impr2">#REF!</definedName>
    <definedName name="GastosEsqSimpl_Impr" localSheetId="0">#REF!</definedName>
    <definedName name="GastosEsqSimpl_Impr">#REF!</definedName>
    <definedName name="gdsfgfds" localSheetId="0">#REF!</definedName>
    <definedName name="gdsfgfds">#REF!</definedName>
    <definedName name="gfdgfds" localSheetId="0">#REF!</definedName>
    <definedName name="gfdgfds">#REF!</definedName>
    <definedName name="gfdgsfdg" localSheetId="0">#REF!</definedName>
    <definedName name="gfdgsfdg">#REF!</definedName>
    <definedName name="gfdsgg" localSheetId="0">#REF!</definedName>
    <definedName name="gfdsgg">#REF!</definedName>
    <definedName name="ghgf" localSheetId="0">#REF!</definedName>
    <definedName name="ghgf">#REF!</definedName>
    <definedName name="GILO" localSheetId="0">#REF!</definedName>
    <definedName name="GILO">#REF!</definedName>
    <definedName name="gilo2" localSheetId="0">#REF!</definedName>
    <definedName name="gilo2">#REF!</definedName>
    <definedName name="gjhjg" localSheetId="0">#REF!</definedName>
    <definedName name="gjhjg">#REF!</definedName>
    <definedName name="Graficos_Impr1" localSheetId="0">#REF!</definedName>
    <definedName name="Graficos_Impr1">#REF!</definedName>
    <definedName name="Graficos_Impr2" localSheetId="0">#REF!</definedName>
    <definedName name="Graficos_Impr2">#REF!</definedName>
    <definedName name="hectareas1" localSheetId="0">#REF!</definedName>
    <definedName name="hectareas1">#REF!</definedName>
    <definedName name="hgfjghj" localSheetId="0">#REF!</definedName>
    <definedName name="hgfjghj">#REF!</definedName>
    <definedName name="hojax" localSheetId="0">#REF!</definedName>
    <definedName name="hojax">#REF!</definedName>
    <definedName name="ientre30_60" localSheetId="0">#REF!</definedName>
    <definedName name="ientre30_60">#REF!</definedName>
    <definedName name="ientre60_120" localSheetId="0">#REF!</definedName>
    <definedName name="ientre60_120">#REF!</definedName>
    <definedName name="imas120" localSheetId="0">#REF!</definedName>
    <definedName name="imas120">#REF!</definedName>
    <definedName name="imenos30" localSheetId="0">#REF!</definedName>
    <definedName name="imenos30">#REF!</definedName>
    <definedName name="Impacto" localSheetId="0">#REF!</definedName>
    <definedName name="Impacto">#REF!</definedName>
    <definedName name="IMPREV" localSheetId="0">#REF!</definedName>
    <definedName name="IMPREV">#REF!</definedName>
    <definedName name="IMPREVISTO" localSheetId="0">#REF!</definedName>
    <definedName name="IMPREVISTO">#REF!</definedName>
    <definedName name="Ind4error" localSheetId="0">#REF!</definedName>
    <definedName name="Ind4error">#REF!</definedName>
    <definedName name="Ind8error" localSheetId="0">#REF!</definedName>
    <definedName name="Ind8error">#REF!</definedName>
    <definedName name="IndCE1" localSheetId="0">#REF!</definedName>
    <definedName name="IndCE1">#REF!</definedName>
    <definedName name="IndCE10" localSheetId="0">#REF!</definedName>
    <definedName name="IndCE10">#REF!</definedName>
    <definedName name="IndCE2" localSheetId="0">#REF!</definedName>
    <definedName name="IndCE2">#REF!</definedName>
    <definedName name="IndCE3" localSheetId="0">#REF!</definedName>
    <definedName name="IndCE3">#REF!</definedName>
    <definedName name="IndCE4" localSheetId="0">#REF!</definedName>
    <definedName name="IndCE4">#REF!</definedName>
    <definedName name="IndCE5" localSheetId="0">#REF!</definedName>
    <definedName name="IndCE5">#REF!</definedName>
    <definedName name="IndCE6" localSheetId="0">#REF!</definedName>
    <definedName name="IndCE6">#REF!</definedName>
    <definedName name="IndCE7" localSheetId="0">#REF!</definedName>
    <definedName name="IndCE7">#REF!</definedName>
    <definedName name="IndCE8" localSheetId="0">#REF!</definedName>
    <definedName name="IndCE8">#REF!</definedName>
    <definedName name="IndCE9" localSheetId="0">#REF!</definedName>
    <definedName name="IndCE9">#REF!</definedName>
    <definedName name="Indic_Impr" localSheetId="0">#REF!</definedName>
    <definedName name="Indic_Impr">#REF!</definedName>
    <definedName name="indicador" localSheetId="0">#REF!</definedName>
    <definedName name="indicador">#REF!</definedName>
    <definedName name="Indicador15" localSheetId="0">#REF!</definedName>
    <definedName name="Indicador15">#REF!</definedName>
    <definedName name="INFLACION" localSheetId="0">#REF!</definedName>
    <definedName name="INFLACION">#REF!</definedName>
    <definedName name="inicial" localSheetId="0">#REF!</definedName>
    <definedName name="inicial">#REF!</definedName>
    <definedName name="INTERES" localSheetId="0">#REF!</definedName>
    <definedName name="INTERES">#REF!</definedName>
    <definedName name="interes2" localSheetId="0">#REF!</definedName>
    <definedName name="interes2">#REF!</definedName>
    <definedName name="interes3" localSheetId="0">#REF!</definedName>
    <definedName name="interes3">#REF!</definedName>
    <definedName name="Inver_Impr1" localSheetId="0">#REF!</definedName>
    <definedName name="Inver_Impr1">#REF!</definedName>
    <definedName name="Inver_Impr2" localSheetId="0">#REF!</definedName>
    <definedName name="Inver_Impr2">#REF!</definedName>
    <definedName name="KILMARACUYA" localSheetId="0">#REF!</definedName>
    <definedName name="KILMARACUYA">#REF!</definedName>
    <definedName name="KILPEPINO" localSheetId="0">#REF!</definedName>
    <definedName name="KILPEPINO">#REF!</definedName>
    <definedName name="KILTOTPIÑA" localSheetId="0">#REF!</definedName>
    <definedName name="KILTOTPIÑA">#REF!</definedName>
    <definedName name="LISTA_USUARIOS_BOGOTA" localSheetId="0">#REF!</definedName>
    <definedName name="LISTA_USUARIOS_BOGOTA">#REF!</definedName>
    <definedName name="manodeobra" localSheetId="0">#REF!</definedName>
    <definedName name="manodeobra">#REF!</definedName>
    <definedName name="ManoDeObra1Operacion" localSheetId="0">#REF!</definedName>
    <definedName name="ManoDeObra1Operacion">#REF!</definedName>
    <definedName name="manodeobra2" localSheetId="0">#REF!</definedName>
    <definedName name="manodeobra2">#REF!</definedName>
    <definedName name="ManoDeObra2Operacion" localSheetId="0">#REF!</definedName>
    <definedName name="ManoDeObra2Operacion">#REF!</definedName>
    <definedName name="manodeobra3" localSheetId="0">#REF!</definedName>
    <definedName name="manodeobra3">#REF!</definedName>
    <definedName name="ManoDeObra3Operacion" localSheetId="0">#REF!</definedName>
    <definedName name="ManoDeObra3Operacion">#REF!</definedName>
    <definedName name="ManoDeObra4Operacion" localSheetId="0">#REF!</definedName>
    <definedName name="ManoDeObra4Operacion">#REF!</definedName>
    <definedName name="ManoDeObraProdCP" localSheetId="0">#REF!</definedName>
    <definedName name="ManoDeObraProdCP">#REF!</definedName>
    <definedName name="ManoDeObraProdSP" localSheetId="0">#REF!</definedName>
    <definedName name="ManoDeObraProdSP">#REF!</definedName>
    <definedName name="ManoDeObraProduccion" localSheetId="0">#REF!</definedName>
    <definedName name="ManoDeObraProduccion">#REF!</definedName>
    <definedName name="MaterialesOperacion" localSheetId="0">#REF!</definedName>
    <definedName name="MaterialesOperacion">#REF!</definedName>
    <definedName name="MaterialesProdCP" localSheetId="0">#REF!</definedName>
    <definedName name="MaterialesProdCP">#REF!</definedName>
    <definedName name="MaterialesProdSP" localSheetId="0">#REF!</definedName>
    <definedName name="MaterialesProdSP">#REF!</definedName>
    <definedName name="MaterialesProduccion" localSheetId="0">#REF!</definedName>
    <definedName name="MaterialesProduccion">#REF!</definedName>
    <definedName name="MetrosConstruidos" localSheetId="0">#REF!</definedName>
    <definedName name="MetrosConstruidos">#REF!</definedName>
    <definedName name="MIDAS1" localSheetId="0">#REF!</definedName>
    <definedName name="MIDAS1">#REF!</definedName>
    <definedName name="Moneda" localSheetId="0">#REF!</definedName>
    <definedName name="Moneda">#REF!</definedName>
    <definedName name="NiIdea" localSheetId="0">#REF!</definedName>
    <definedName name="NiIdea">#REF!</definedName>
    <definedName name="NOMBRE" localSheetId="0">#REF!</definedName>
    <definedName name="NOMBRE">#REF!</definedName>
    <definedName name="NumeroDeArboles" localSheetId="0">#REF!</definedName>
    <definedName name="NumeroDeArboles">#REF!</definedName>
    <definedName name="NumeroDeEspecies" localSheetId="0">#REF!</definedName>
    <definedName name="NumeroDeEspecies">#REF!</definedName>
    <definedName name="NumeroDeProductos" localSheetId="0">#REF!</definedName>
    <definedName name="NumeroDeProductos">#REF!</definedName>
    <definedName name="NumeroDeSubproductos" localSheetId="0">#REF!</definedName>
    <definedName name="NumeroDeSubproductos">#REF!</definedName>
    <definedName name="otros2" localSheetId="0">#REF!</definedName>
    <definedName name="otros2">#REF!</definedName>
    <definedName name="otros3" localSheetId="0">#REF!</definedName>
    <definedName name="otros3">#REF!</definedName>
    <definedName name="OtrosIndicadores" localSheetId="0">#REF!</definedName>
    <definedName name="OtrosIndicadores">#REF!</definedName>
    <definedName name="pe" localSheetId="0">#REF!</definedName>
    <definedName name="pe">#REF!</definedName>
    <definedName name="PEDRO" localSheetId="0">#REF!</definedName>
    <definedName name="PEDRO">#REF!</definedName>
    <definedName name="PRESTAMO" localSheetId="0">#REF!</definedName>
    <definedName name="PRESTAMO">#REF!</definedName>
    <definedName name="PrimerProducto" localSheetId="0">#REF!</definedName>
    <definedName name="PrimerProducto">#REF!</definedName>
    <definedName name="privada1" localSheetId="0">#REF!</definedName>
    <definedName name="privada1">#REF!</definedName>
    <definedName name="privada2" localSheetId="0">#REF!</definedName>
    <definedName name="privada2">#REF!</definedName>
    <definedName name="privada3" localSheetId="0">#REF!</definedName>
    <definedName name="privada3">#REF!</definedName>
    <definedName name="ProduccionAgroforestal" localSheetId="0">#REF!</definedName>
    <definedName name="ProduccionAgroforestal">#REF!</definedName>
    <definedName name="ProduccionAgropecuaria" localSheetId="0">#REF!</definedName>
    <definedName name="ProduccionAgropecuaria">#REF!</definedName>
    <definedName name="ProduccionPecuaria" localSheetId="0">#REF!</definedName>
    <definedName name="ProduccionPecuaria">#REF!</definedName>
    <definedName name="ProduccionSubProductos" localSheetId="0">#REF!</definedName>
    <definedName name="ProduccionSubProductos">#REF!</definedName>
    <definedName name="producto" localSheetId="0">#REF!</definedName>
    <definedName name="producto">#REF!</definedName>
    <definedName name="producto2" localSheetId="0">#REF!</definedName>
    <definedName name="producto2">#REF!</definedName>
    <definedName name="producto3" localSheetId="0">#REF!</definedName>
    <definedName name="producto3">#REF!</definedName>
    <definedName name="ProductoArtFinal" localSheetId="0">#REF!</definedName>
    <definedName name="ProductoArtFinal">#REF!</definedName>
    <definedName name="ProductoFinal" localSheetId="0">#REF!</definedName>
    <definedName name="ProductoFinal">#REF!</definedName>
    <definedName name="ProductoInicial" localSheetId="0">#REF!</definedName>
    <definedName name="ProductoInicial">#REF!</definedName>
    <definedName name="Productox" localSheetId="0">#REF!</definedName>
    <definedName name="Productox">#REF!</definedName>
    <definedName name="PYG_Impr" localSheetId="0">#REF!</definedName>
    <definedName name="PYG_Impr">#REF!</definedName>
    <definedName name="qr" localSheetId="0">#REF!</definedName>
    <definedName name="qr">#REF!</definedName>
    <definedName name="RANGOS" localSheetId="0">#REF!</definedName>
    <definedName name="RANGOS">#REF!</definedName>
    <definedName name="RANGOS2" localSheetId="0">#REF!</definedName>
    <definedName name="RANGOS2">#REF!</definedName>
    <definedName name="RCA" localSheetId="0">#REF!</definedName>
    <definedName name="RCA">#REF!</definedName>
    <definedName name="RECOLECCION" localSheetId="0">#REF!</definedName>
    <definedName name="RECOLECCION">#REF!</definedName>
    <definedName name="rewr" localSheetId="0">#REF!</definedName>
    <definedName name="rewr">#REF!</definedName>
    <definedName name="RINFERIOR" localSheetId="0">#REF!</definedName>
    <definedName name="RINFERIOR">#REF!</definedName>
    <definedName name="RPA" localSheetId="0">#REF!</definedName>
    <definedName name="RPA">#REF!</definedName>
    <definedName name="rpcAIU" localSheetId="0">#REF!</definedName>
    <definedName name="rpcAIU">#REF!</definedName>
    <definedName name="RPCDivisa2" localSheetId="0">#REF!</definedName>
    <definedName name="RPCDivisa2">#REF!</definedName>
    <definedName name="RPCDivisa3" localSheetId="0">#REF!</definedName>
    <definedName name="RPCDivisa3">#REF!</definedName>
    <definedName name="rpcinsumos" localSheetId="0">#REF!</definedName>
    <definedName name="rpcinsumos">#REF!</definedName>
    <definedName name="rpcinsumosntci" localSheetId="0">#REF!</definedName>
    <definedName name="rpcinsumosntci">#REF!</definedName>
    <definedName name="RPCManodeobra2" localSheetId="0">#REF!</definedName>
    <definedName name="RPCManodeobra2">#REF!</definedName>
    <definedName name="RPCManodeobra3" localSheetId="0">#REF!</definedName>
    <definedName name="RPCManodeobra3">#REF!</definedName>
    <definedName name="rpcnocalrural" localSheetId="0">#REF!</definedName>
    <definedName name="rpcnocalrural">#REF!</definedName>
    <definedName name="rpcnotransables" localSheetId="0">#REF!</definedName>
    <definedName name="rpcnotransables">#REF!</definedName>
    <definedName name="rpcsemicalificada" localSheetId="0">#REF!</definedName>
    <definedName name="rpcsemicalificada">#REF!</definedName>
    <definedName name="rpcterrenos" localSheetId="0">#REF!</definedName>
    <definedName name="rpcterrenos">#REF!</definedName>
    <definedName name="rpctransporte" localSheetId="0">#REF!</definedName>
    <definedName name="rpctransporte">#REF!</definedName>
    <definedName name="RPP" localSheetId="0">#REF!</definedName>
    <definedName name="RPP">#REF!</definedName>
    <definedName name="rrerew" localSheetId="0">#REF!</definedName>
    <definedName name="rrerew">#REF!</definedName>
    <definedName name="RSA" localSheetId="0">#REF!</definedName>
    <definedName name="RSA">#REF!</definedName>
    <definedName name="RSUPERIOR" localSheetId="0">#REF!</definedName>
    <definedName name="RSUPERIOR">#REF!</definedName>
    <definedName name="RTA" localSheetId="0">#REF!</definedName>
    <definedName name="RTA">#REF!</definedName>
    <definedName name="sel10a" localSheetId="0">#REF!</definedName>
    <definedName name="sel10a">#REF!</definedName>
    <definedName name="sel11a" localSheetId="0">#REF!</definedName>
    <definedName name="sel11a">#REF!</definedName>
    <definedName name="sel12a" localSheetId="0">#REF!</definedName>
    <definedName name="sel12a">#REF!</definedName>
    <definedName name="sel21a" localSheetId="0">#REF!</definedName>
    <definedName name="sel21a">#REF!</definedName>
    <definedName name="sel3a" localSheetId="0">#REF!</definedName>
    <definedName name="sel3a">#REF!</definedName>
    <definedName name="sel4a" localSheetId="0">#REF!</definedName>
    <definedName name="sel4a">#REF!</definedName>
    <definedName name="sel9a" localSheetId="0">#REF!</definedName>
    <definedName name="sel9a">#REF!</definedName>
    <definedName name="selcomponente" localSheetId="0">#REF!</definedName>
    <definedName name="selcomponente">#REF!</definedName>
    <definedName name="seldestino" localSheetId="0">#REF!</definedName>
    <definedName name="seldestino">#REF!</definedName>
    <definedName name="selec1" localSheetId="0">#REF!</definedName>
    <definedName name="selec1">#REF!</definedName>
    <definedName name="selección2" localSheetId="0">#REF!</definedName>
    <definedName name="selección2">#REF!</definedName>
    <definedName name="selección3" localSheetId="0">#REF!</definedName>
    <definedName name="selección3">#REF!</definedName>
    <definedName name="selespeciecon" localSheetId="0">#REF!</definedName>
    <definedName name="selespeciecon">#REF!</definedName>
    <definedName name="selespeciesin" localSheetId="0">#REF!</definedName>
    <definedName name="selespeciesin">#REF!</definedName>
    <definedName name="selfuente" localSheetId="0">#REF!</definedName>
    <definedName name="selfuente">#REF!</definedName>
    <definedName name="selingresos" localSheetId="0">#REF!</definedName>
    <definedName name="selingresos">#REF!</definedName>
    <definedName name="selproductoartcon" localSheetId="0">#REF!</definedName>
    <definedName name="selproductoartcon">#REF!</definedName>
    <definedName name="selproductoartsin" localSheetId="0">#REF!</definedName>
    <definedName name="selproductoartsin">#REF!</definedName>
    <definedName name="selproductocon" localSheetId="0">#REF!</definedName>
    <definedName name="selproductocon">#REF!</definedName>
    <definedName name="selproductosin" localSheetId="0">#REF!</definedName>
    <definedName name="selproductosin">#REF!</definedName>
    <definedName name="selsubproductocon" localSheetId="0">#REF!</definedName>
    <definedName name="selsubproductocon">#REF!</definedName>
    <definedName name="selsubproductosin" localSheetId="0">#REF!</definedName>
    <definedName name="selsubproductosin">#REF!</definedName>
    <definedName name="sely" localSheetId="0">#REF!</definedName>
    <definedName name="sely">#REF!</definedName>
    <definedName name="ServiciosMes" localSheetId="0">#REF!</definedName>
    <definedName name="ServiciosMes">#REF!</definedName>
    <definedName name="sgfd" localSheetId="0">#REF!</definedName>
    <definedName name="sgfd">#REF!</definedName>
    <definedName name="Siem_A1" localSheetId="0">#REF!</definedName>
    <definedName name="Siem_A1">#REF!</definedName>
    <definedName name="Siem_A2" localSheetId="0">#REF!</definedName>
    <definedName name="Siem_A2">#REF!</definedName>
    <definedName name="Siem_A3" localSheetId="0">#REF!</definedName>
    <definedName name="Siem_A3">#REF!</definedName>
    <definedName name="Siem_A4" localSheetId="0">#REF!</definedName>
    <definedName name="Siem_A4">#REF!</definedName>
    <definedName name="Siem_A5" localSheetId="0">#REF!</definedName>
    <definedName name="Siem_A5">#REF!</definedName>
    <definedName name="SISTEMATIZA" localSheetId="0">#REF!</definedName>
    <definedName name="SISTEMATIZA">#REF!</definedName>
    <definedName name="Socioeconómica1" localSheetId="0">#REF!</definedName>
    <definedName name="Socioeconómica1">#REF!</definedName>
    <definedName name="Socioeconómica2" localSheetId="0">#REF!</definedName>
    <definedName name="Socioeconómica2">#REF!</definedName>
    <definedName name="Socioeconomica3" localSheetId="0">#REF!</definedName>
    <definedName name="Socioeconomica3">#REF!</definedName>
    <definedName name="Socioeconómica3" localSheetId="0">#REF!</definedName>
    <definedName name="Socioeconómica3">#REF!</definedName>
    <definedName name="Sost1" localSheetId="0">#REF!</definedName>
    <definedName name="Sost1">#REF!</definedName>
    <definedName name="Sost2" localSheetId="0">#REF!</definedName>
    <definedName name="Sost2">#REF!</definedName>
    <definedName name="Sost3" localSheetId="0">#REF!</definedName>
    <definedName name="Sost3">#REF!</definedName>
    <definedName name="Sost4" localSheetId="0">#REF!</definedName>
    <definedName name="Sost4">#REF!</definedName>
    <definedName name="SubproductoFinal" localSheetId="0">#REF!</definedName>
    <definedName name="SubproductoFinal">#REF!</definedName>
    <definedName name="SUPERIOR" localSheetId="0">#REF!</definedName>
    <definedName name="SUPERIOR">#REF!</definedName>
    <definedName name="Supuestos_Impr1" localSheetId="0">#REF!</definedName>
    <definedName name="Supuestos_Impr1">#REF!</definedName>
    <definedName name="Supuestos_Impr2" localSheetId="0">#REF!</definedName>
    <definedName name="Supuestos_Impr2">#REF!</definedName>
    <definedName name="Supuestos_Impr3" localSheetId="0">#REF!</definedName>
    <definedName name="Supuestos_Impr3">#REF!</definedName>
    <definedName name="t" localSheetId="0">#REF!</definedName>
    <definedName name="t">#REF!</definedName>
    <definedName name="TABLA_RETEFUENTE" localSheetId="0">#REF!</definedName>
    <definedName name="TABLA_RETEFUENTE">#REF!</definedName>
    <definedName name="Tasax" localSheetId="0">#REF!</definedName>
    <definedName name="Tasax">#REF!</definedName>
    <definedName name="TC" localSheetId="0">#REF!</definedName>
    <definedName name="TC">#REF!</definedName>
    <definedName name="tdsinfin" localSheetId="0">#REF!</definedName>
    <definedName name="tdsinfin">#REF!</definedName>
    <definedName name="Tesoreria_Impr2" localSheetId="0">#REF!</definedName>
    <definedName name="Tesoreria_Impr2">#REF!</definedName>
    <definedName name="Tesoreria_Impr3" localSheetId="0">#REF!</definedName>
    <definedName name="Tesoreria_Impr3">#REF!</definedName>
    <definedName name="TFAGUA" localSheetId="0">#REF!</definedName>
    <definedName name="TFAGUA">#REF!</definedName>
    <definedName name="Tipo" localSheetId="0">#REF!</definedName>
    <definedName name="Tipo">#REF!</definedName>
    <definedName name="Titulo02" localSheetId="0">#REF!</definedName>
    <definedName name="Titulo02">#REF!</definedName>
    <definedName name="TODO" localSheetId="0">#REF!</definedName>
    <definedName name="TODO">#REF!</definedName>
    <definedName name="Total1" localSheetId="0">#REF!</definedName>
    <definedName name="Total1">#REF!</definedName>
    <definedName name="Total1a" localSheetId="0">#REF!</definedName>
    <definedName name="Total1a">#REF!</definedName>
    <definedName name="Total1ap" localSheetId="0">#REF!</definedName>
    <definedName name="Total1ap">#REF!</definedName>
    <definedName name="Total2" localSheetId="0">#REF!</definedName>
    <definedName name="Total2">#REF!</definedName>
    <definedName name="Total2a" localSheetId="0">#REF!</definedName>
    <definedName name="Total2a">#REF!</definedName>
    <definedName name="Total2ap" localSheetId="0">#REF!</definedName>
    <definedName name="Total2ap">#REF!</definedName>
    <definedName name="Total3" localSheetId="0">#REF!</definedName>
    <definedName name="Total3">#REF!</definedName>
    <definedName name="Total3a" localSheetId="0">#REF!</definedName>
    <definedName name="Total3a">#REF!</definedName>
    <definedName name="Total3ap" localSheetId="0">#REF!</definedName>
    <definedName name="Total3ap">#REF!</definedName>
    <definedName name="TotalCostos" localSheetId="0">#REF!</definedName>
    <definedName name="TotalCostos">#REF!</definedName>
    <definedName name="TotalCostosEconomicos" localSheetId="0">#REF!</definedName>
    <definedName name="TotalCostosEconomicos">#REF!</definedName>
    <definedName name="TotalCostosIncrementales" localSheetId="0">#REF!</definedName>
    <definedName name="TotalCostosIncrementales">#REF!</definedName>
    <definedName name="TotalCostosPrivados" localSheetId="0">#REF!</definedName>
    <definedName name="TotalCostosPrivados">#REF!</definedName>
    <definedName name="TotalIngresosEconomicos" localSheetId="0">#REF!</definedName>
    <definedName name="TotalIngresosEconomicos">#REF!</definedName>
    <definedName name="TotalPreciosCuenta1" localSheetId="0">#REF!</definedName>
    <definedName name="TotalPreciosCuenta1">#REF!</definedName>
    <definedName name="TotalPreciosCuenta2" localSheetId="0">#REF!</definedName>
    <definedName name="TotalPreciosCuenta2">#REF!</definedName>
    <definedName name="TotalPreciosCuenta3" localSheetId="0">#REF!</definedName>
    <definedName name="TotalPreciosCuenta3">#REF!</definedName>
    <definedName name="TotalProduccion" localSheetId="0">#REF!</definedName>
    <definedName name="TotalProduccion">#REF!</definedName>
    <definedName name="TOTTOMATE" localSheetId="0">#REF!</definedName>
    <definedName name="TOTTOMATE">#REF!</definedName>
    <definedName name="TRANSPORTE" localSheetId="0">#REF!</definedName>
    <definedName name="TRANSPORTE">#REF!</definedName>
    <definedName name="TRM" localSheetId="0">#REF!</definedName>
    <definedName name="TRM">#REF!</definedName>
    <definedName name="TVAGUA" localSheetId="0">#REF!</definedName>
    <definedName name="TVAGUA">#REF!</definedName>
    <definedName name="ty" localSheetId="0">#REF!</definedName>
    <definedName name="ty">#REF!</definedName>
    <definedName name="UltimaEspecie" localSheetId="0">#REF!</definedName>
    <definedName name="UltimaEspecie">#REF!</definedName>
    <definedName name="UltimaEspecieCon" localSheetId="0">#REF!</definedName>
    <definedName name="UltimaEspecieCon">#REF!</definedName>
    <definedName name="UltimaEspecieSin" localSheetId="0">#REF!</definedName>
    <definedName name="UltimaEspecieSin">#REF!</definedName>
    <definedName name="UltimoProducto" localSheetId="0">#REF!</definedName>
    <definedName name="UltimoProducto">#REF!</definedName>
    <definedName name="UltimoProductoArt" localSheetId="0">#REF!</definedName>
    <definedName name="UltimoProductoArt">#REF!</definedName>
    <definedName name="UltimoProductoArtCon" localSheetId="0">#REF!</definedName>
    <definedName name="UltimoProductoArtCon">#REF!</definedName>
    <definedName name="UltimoProductoArtPri" localSheetId="0">#REF!</definedName>
    <definedName name="UltimoProductoArtPri">#REF!</definedName>
    <definedName name="UltimoProductoArtSE" localSheetId="0">#REF!</definedName>
    <definedName name="UltimoProductoArtSE">#REF!</definedName>
    <definedName name="UltimoProductoArtSin" localSheetId="0">#REF!</definedName>
    <definedName name="UltimoProductoArtSin">#REF!</definedName>
    <definedName name="UltimoProductoCon" localSheetId="0">#REF!</definedName>
    <definedName name="UltimoProductoCon">#REF!</definedName>
    <definedName name="UltimoProductoSin" localSheetId="0">#REF!</definedName>
    <definedName name="UltimoProductoSin">#REF!</definedName>
    <definedName name="UltimoSubproducto" localSheetId="0">#REF!</definedName>
    <definedName name="UltimoSubproducto">#REF!</definedName>
    <definedName name="UltimoSubproductoCon" localSheetId="0">#REF!</definedName>
    <definedName name="UltimoSubproductoCon">#REF!</definedName>
    <definedName name="UltimoSubproductoPri" localSheetId="0">#REF!</definedName>
    <definedName name="UltimoSubproductoPri">#REF!</definedName>
    <definedName name="UltimoSubproductoSE" localSheetId="0">#REF!</definedName>
    <definedName name="UltimoSubproductoSE">#REF!</definedName>
    <definedName name="UltimoSubproductoSin" localSheetId="0">#REF!</definedName>
    <definedName name="UltimoSubproductoSin">#REF!</definedName>
    <definedName name="variacionespecie" localSheetId="0">#REF!</definedName>
    <definedName name="variacionespecie">#REF!</definedName>
    <definedName name="variacioninteres" localSheetId="0">#REF!</definedName>
    <definedName name="variacioninteres">#REF!</definedName>
    <definedName name="variacioninteres2" localSheetId="0">#REF!</definedName>
    <definedName name="variacioninteres2">#REF!</definedName>
    <definedName name="variacioninteres3" localSheetId="0">#REF!</definedName>
    <definedName name="variacioninteres3">#REF!</definedName>
    <definedName name="variacionmonto2" localSheetId="0">#REF!</definedName>
    <definedName name="variacionmonto2">#REF!</definedName>
    <definedName name="variacionmonto3" localSheetId="0">#REF!</definedName>
    <definedName name="variacionmonto3">#REF!</definedName>
    <definedName name="variacionpoblacion2" localSheetId="0">#REF!</definedName>
    <definedName name="variacionpoblacion2">#REF!</definedName>
    <definedName name="variacionpoblacion3" localSheetId="0">#REF!</definedName>
    <definedName name="variacionpoblacion3">#REF!</definedName>
    <definedName name="variacionproducto11" localSheetId="0">#REF!</definedName>
    <definedName name="variacionproducto11">#REF!</definedName>
    <definedName name="variacionproducto2" localSheetId="0">#REF!</definedName>
    <definedName name="variacionproducto2">#REF!</definedName>
    <definedName name="variacionproducto21" localSheetId="0">#REF!</definedName>
    <definedName name="variacionproducto21">#REF!</definedName>
    <definedName name="variacionproducto3" localSheetId="0">#REF!</definedName>
    <definedName name="variacionproducto3">#REF!</definedName>
    <definedName name="variacionproducto31" localSheetId="0">#REF!</definedName>
    <definedName name="variacionproducto31">#REF!</definedName>
    <definedName name="variacionproducto41" localSheetId="0">#REF!</definedName>
    <definedName name="variacionproducto41">#REF!</definedName>
    <definedName name="variacionproducto51" localSheetId="0">#REF!</definedName>
    <definedName name="variacionproducto51">#REF!</definedName>
    <definedName name="VENTAKILO" localSheetId="0">#REF!</definedName>
    <definedName name="VENTAKILO">#REF!</definedName>
    <definedName name="Ventas_Impr" localSheetId="0">#REF!</definedName>
    <definedName name="Ventas_Impr">#REF!</definedName>
    <definedName name="vpcp2" localSheetId="0">#REF!</definedName>
    <definedName name="vpcp2">#REF!</definedName>
    <definedName name="vpcp3" localSheetId="0">#REF!</definedName>
    <definedName name="vpcp3">#REF!</definedName>
    <definedName name="vpcs2" localSheetId="0">#REF!</definedName>
    <definedName name="vpcs2">#REF!</definedName>
    <definedName name="vpcs3" localSheetId="0">#REF!</definedName>
    <definedName name="vpcs3">#REF!</definedName>
    <definedName name="vpcsx" localSheetId="0">#REF!</definedName>
    <definedName name="vpcsx">#REF!</definedName>
    <definedName name="x" localSheetId="0">#REF!</definedName>
    <definedName name="x">#REF!</definedName>
    <definedName name="y" localSheetId="0">#REF!</definedName>
    <definedName name="y">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2" i="1" l="1"/>
  <c r="D12" i="1"/>
  <c r="F35" i="1"/>
  <c r="H35" i="1" s="1"/>
  <c r="D37" i="1" l="1"/>
  <c r="F37" i="1" l="1"/>
  <c r="H37" i="1" s="1"/>
  <c r="D30" i="1"/>
  <c r="F59" i="1"/>
  <c r="H59" i="1" s="1"/>
  <c r="F49" i="1"/>
  <c r="H49" i="1" s="1"/>
  <c r="D48" i="1"/>
  <c r="F48" i="1" s="1"/>
  <c r="H48" i="1" s="1"/>
  <c r="F34" i="1"/>
  <c r="H34" i="1" s="1"/>
  <c r="F33" i="1"/>
  <c r="H33" i="1" s="1"/>
  <c r="F32" i="1"/>
  <c r="H32" i="1" s="1"/>
  <c r="F31" i="1"/>
  <c r="H31" i="1" s="1"/>
  <c r="F40" i="1" l="1"/>
  <c r="H40" i="1" s="1"/>
  <c r="D25" i="1"/>
  <c r="F25" i="1" s="1"/>
  <c r="H25" i="1" s="1"/>
  <c r="D24" i="1"/>
  <c r="F24" i="1" s="1"/>
  <c r="H24" i="1" s="1"/>
  <c r="D20" i="1"/>
  <c r="F20" i="1" s="1"/>
  <c r="H20" i="1" s="1"/>
  <c r="D23" i="1"/>
  <c r="F23" i="1" s="1"/>
  <c r="H23" i="1" s="1"/>
  <c r="D22" i="1"/>
  <c r="F22" i="1" s="1"/>
  <c r="H22" i="1" s="1"/>
  <c r="D21" i="1"/>
  <c r="F21" i="1" s="1"/>
  <c r="H21" i="1" s="1"/>
  <c r="D19" i="1"/>
  <c r="F19" i="1" s="1"/>
  <c r="H19" i="1" s="1"/>
  <c r="D18" i="1"/>
  <c r="F18" i="1" s="1"/>
  <c r="H18" i="1" s="1"/>
  <c r="D17" i="1"/>
  <c r="F17" i="1" s="1"/>
  <c r="H17" i="1" s="1"/>
  <c r="D16" i="1"/>
  <c r="E60" i="1" l="1"/>
  <c r="F60" i="1" s="1"/>
  <c r="H60" i="1" s="1"/>
  <c r="F58" i="1"/>
  <c r="H58" i="1" s="1"/>
  <c r="E57" i="1"/>
  <c r="F57" i="1" s="1"/>
  <c r="H57" i="1" s="1"/>
  <c r="E56" i="1"/>
  <c r="D51" i="1" l="1"/>
  <c r="F51" i="1" s="1"/>
  <c r="D50" i="1"/>
  <c r="F50" i="1" s="1"/>
  <c r="D47" i="1"/>
  <c r="D46" i="1"/>
  <c r="D45" i="1"/>
  <c r="D44" i="1"/>
  <c r="D43" i="1"/>
  <c r="D42" i="1"/>
  <c r="D41" i="1"/>
  <c r="D39" i="1"/>
  <c r="D38" i="1"/>
  <c r="D36" i="1"/>
  <c r="D29" i="1"/>
  <c r="F29" i="1" s="1"/>
  <c r="D28" i="1"/>
  <c r="F28" i="1" s="1"/>
  <c r="D27" i="1"/>
  <c r="F27" i="1" s="1"/>
  <c r="F26" i="1"/>
  <c r="F16" i="1"/>
  <c r="D15" i="1"/>
  <c r="F15" i="1" s="1"/>
  <c r="D14" i="1"/>
  <c r="F14" i="1" s="1"/>
  <c r="D13" i="1"/>
  <c r="F13" i="1" s="1"/>
  <c r="F12" i="1"/>
  <c r="D11" i="1"/>
  <c r="F11" i="1" s="1"/>
  <c r="D10" i="1"/>
  <c r="F10" i="1" s="1"/>
  <c r="D9" i="1"/>
  <c r="F46" i="1" l="1"/>
  <c r="H46" i="1" s="1"/>
  <c r="F44" i="1"/>
  <c r="H44" i="1" s="1"/>
  <c r="F39" i="1"/>
  <c r="H39" i="1" s="1"/>
  <c r="F36" i="1"/>
  <c r="H36" i="1" s="1"/>
  <c r="F47" i="1"/>
  <c r="H47" i="1" s="1"/>
  <c r="F45" i="1"/>
  <c r="H45" i="1" s="1"/>
  <c r="F43" i="1"/>
  <c r="H43" i="1" s="1"/>
  <c r="F41" i="1"/>
  <c r="H41" i="1" s="1"/>
  <c r="F38" i="1"/>
  <c r="H38" i="1" s="1"/>
  <c r="F30" i="1"/>
  <c r="H30" i="1" s="1"/>
  <c r="F42" i="1"/>
  <c r="H42" i="1" s="1"/>
  <c r="H50" i="1"/>
  <c r="H29" i="1"/>
  <c r="H28" i="1"/>
  <c r="H27" i="1"/>
  <c r="H51" i="1"/>
  <c r="I62" i="1" l="1"/>
  <c r="F61" i="1"/>
  <c r="H61" i="1" s="1"/>
  <c r="F56" i="1"/>
  <c r="H56" i="1" s="1"/>
  <c r="F55" i="1"/>
  <c r="H55" i="1" s="1"/>
  <c r="H26" i="1"/>
  <c r="H16" i="1"/>
  <c r="H15" i="1"/>
  <c r="H14" i="1"/>
  <c r="H13" i="1"/>
  <c r="H12" i="1"/>
  <c r="H11" i="1"/>
  <c r="H10" i="1"/>
  <c r="F9" i="1"/>
  <c r="I9" i="1" s="1"/>
  <c r="I53" i="1" s="1"/>
  <c r="I64" i="1" l="1"/>
  <c r="H53" i="1"/>
  <c r="F62" i="1"/>
  <c r="F53" i="1"/>
  <c r="H62" i="1"/>
  <c r="H64" i="1" l="1"/>
  <c r="F64" i="1"/>
</calcChain>
</file>

<file path=xl/sharedStrings.xml><?xml version="1.0" encoding="utf-8"?>
<sst xmlns="http://schemas.openxmlformats.org/spreadsheetml/2006/main" count="119" uniqueCount="90">
  <si>
    <t>PRESUPUESTO DEL PROYECTO</t>
  </si>
  <si>
    <t>AGENCIA DE RENOVACION DEL TERRITORIO - ART</t>
  </si>
  <si>
    <t>NOMBRE DEL PROYECTO</t>
  </si>
  <si>
    <t>Implementación de sistemas silvopastoriles de cría y producción de ovinos para pequeños y medianos productores pecuarios del municipio de San Jacinto, Bolívar</t>
  </si>
  <si>
    <t>DESCRIPCION DE LA ACTIVIDAD</t>
  </si>
  <si>
    <t>UNIDADES</t>
  </si>
  <si>
    <t>CANTIDAD</t>
  </si>
  <si>
    <t>COSTO UNITARIO
COP$</t>
  </si>
  <si>
    <t>VALOR TOTAL
COP$</t>
  </si>
  <si>
    <t>FUENTE ART</t>
  </si>
  <si>
    <t>APORTE PARTICIPANTES</t>
  </si>
  <si>
    <t>5.1. Componente 1: Fomentar buenas prácticas de cría y producción de ovinos en el Municipio</t>
  </si>
  <si>
    <t>Actividad 1: Implementar 100 hectáreas con sistemas silvopastoriles y pie de cría de ovinos</t>
  </si>
  <si>
    <t>Mano de obra</t>
  </si>
  <si>
    <t>Jornales</t>
  </si>
  <si>
    <t xml:space="preserve"> Plántulas de Matarratón (Gliricidia sepium)</t>
  </si>
  <si>
    <t>Unidad</t>
  </si>
  <si>
    <t xml:space="preserve"> Plántulas de Totumo (Crescentia cujete)</t>
  </si>
  <si>
    <t xml:space="preserve"> Semilla de Elefante Morado (Pennisetum purpureum)  </t>
  </si>
  <si>
    <t>Bulto x 25 kg</t>
  </si>
  <si>
    <t xml:space="preserve"> Reproductor f1</t>
  </si>
  <si>
    <t xml:space="preserve"> Hembras 3/4 f1</t>
  </si>
  <si>
    <t xml:space="preserve">Tanque zamorano </t>
  </si>
  <si>
    <t>Columnas madera 150mm x 150mm</t>
  </si>
  <si>
    <t>ml</t>
  </si>
  <si>
    <t>Listones 3"x3"</t>
  </si>
  <si>
    <t>Listones 1"x1"</t>
  </si>
  <si>
    <t>Concreto pobre de recubrimiento</t>
  </si>
  <si>
    <t>m3</t>
  </si>
  <si>
    <t xml:space="preserve">Alambre de puas </t>
  </si>
  <si>
    <t>Rollo x 400 metros</t>
  </si>
  <si>
    <t>cubierta en palmas</t>
  </si>
  <si>
    <t>m2</t>
  </si>
  <si>
    <t>bisagra puertas de ingreso</t>
  </si>
  <si>
    <t>pasador puerta de ingreso</t>
  </si>
  <si>
    <t>Caneca azul de 45 kilos</t>
  </si>
  <si>
    <t>Bebederos</t>
  </si>
  <si>
    <t>Malla ovejera galvanizada calibre 12,5 x 50 metros</t>
  </si>
  <si>
    <t xml:space="preserve">Manigueta puerta cerca </t>
  </si>
  <si>
    <t xml:space="preserve">Grapas </t>
  </si>
  <si>
    <t>Kilo</t>
  </si>
  <si>
    <t>Recibidor Manigueta</t>
  </si>
  <si>
    <t>Postes de madera para cerca</t>
  </si>
  <si>
    <t>Bomba de espalda</t>
  </si>
  <si>
    <t>Palin con cabo de madera</t>
  </si>
  <si>
    <t>Barretón con cabo de madera 3 libras</t>
  </si>
  <si>
    <t xml:space="preserve">Paladraga </t>
  </si>
  <si>
    <t>Machete tres canales pulido 22 pulgadas</t>
  </si>
  <si>
    <t>Compost</t>
  </si>
  <si>
    <t xml:space="preserve">Bulto x50 kg </t>
  </si>
  <si>
    <t>Úrea</t>
  </si>
  <si>
    <t xml:space="preserve">Inyector </t>
  </si>
  <si>
    <t xml:space="preserve"> Unidad </t>
  </si>
  <si>
    <t xml:space="preserve">Agujas de 16" y 18" </t>
  </si>
  <si>
    <t>Formol x 4 litros</t>
  </si>
  <si>
    <t xml:space="preserve">Fenbendazol </t>
  </si>
  <si>
    <t xml:space="preserve"> Frasco x 120 cc </t>
  </si>
  <si>
    <t xml:space="preserve">Fosfato de levamisol 22,3% </t>
  </si>
  <si>
    <t xml:space="preserve"> Frasco x 100 cc </t>
  </si>
  <si>
    <t xml:space="preserve">Tintura de yodo al 7% </t>
  </si>
  <si>
    <t xml:space="preserve"> Frasco x 500 cc </t>
  </si>
  <si>
    <t xml:space="preserve">Chapetas orejeras </t>
  </si>
  <si>
    <t xml:space="preserve"> Paquete x 100 </t>
  </si>
  <si>
    <t xml:space="preserve">Pistola aplicadora de chapetas </t>
  </si>
  <si>
    <t xml:space="preserve">Marcador indeleble </t>
  </si>
  <si>
    <t xml:space="preserve">Sal mineralizada </t>
  </si>
  <si>
    <t>Bulto x 50 kg</t>
  </si>
  <si>
    <t>Vacuna contra la fiebre aftosa</t>
  </si>
  <si>
    <t>Complejo B</t>
  </si>
  <si>
    <t>Frasco x 250 ml</t>
  </si>
  <si>
    <t>preparacion del terreno</t>
  </si>
  <si>
    <t>Global</t>
  </si>
  <si>
    <t>transporte de insumos</t>
  </si>
  <si>
    <t>SUBTOTAL COMPONENTE 1</t>
  </si>
  <si>
    <t xml:space="preserve"> Componente 2: Fomentar los procesos de planeación y organización para el procesamiento de productos ovinos en el Municipio</t>
  </si>
  <si>
    <t>Acompañamiento socioempresarial y de mercadeo</t>
  </si>
  <si>
    <t>Mes Profesional</t>
  </si>
  <si>
    <t>Logistica de operacion, alquiler de equipo, alquiler de salon y refrigerios</t>
  </si>
  <si>
    <t>Mes</t>
  </si>
  <si>
    <t>Papelería, materiales</t>
  </si>
  <si>
    <t>Profesional pecuario</t>
  </si>
  <si>
    <t>Profesional ambiental</t>
  </si>
  <si>
    <t>Plan Ambiental</t>
  </si>
  <si>
    <t>Ficha</t>
  </si>
  <si>
    <t>2.7</t>
  </si>
  <si>
    <t>SUBTOTAL COMPONENTE. 2</t>
  </si>
  <si>
    <t>TOTAL PRESUPUESTO INVERSIÓN DIRECTA</t>
  </si>
  <si>
    <t>NOTA</t>
  </si>
  <si>
    <t>El presupuesto corresponde al valor del proyecto estructurado.</t>
  </si>
  <si>
    <t>La ART financiará el valor del costo directo ajustado con el IPC 2020 (1.61%) y el costo de implementación fue recalculado de manera global para los 13 proyectos objeto de este proceso contractual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</si>
</sst>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-&quot;$&quot;\ * #,##0_-;\-&quot;$&quot;\ * #,##0_-;_-&quot;$&quot;\ * &quot;-&quot;_-;_-@_-"/>
    <numFmt numFmtId="165" formatCode="_-* #,##0_-;\-* #,##0_-;_-* &quot;-&quot;??_-;_-@"/>
    <numFmt numFmtId="166" formatCode="_-&quot;$&quot;* #,##0_-;\-&quot;$&quot;* #,##0_-;_-&quot;$&quot;* &quot;-&quot;??_-;_-@"/>
    <numFmt numFmtId="167" formatCode="_-* #,##0_-;\-* #,##0_-;_-* &quot;-&quot;_-;_-@"/>
    <numFmt numFmtId="168" formatCode="_-&quot;$&quot;* #,##0.0_-;\-&quot;$&quot;* #,##0.0_-;_-&quot;$&quot;* &quot;-&quot;??_-;_-@"/>
    <numFmt numFmtId="169" formatCode="_-&quot;$&quot;* #,##0.00_-;\-&quot;$&quot;* #,##0.00_-;_-&quot;$&quot;* &quot;-&quot;??_-;_-@"/>
    <numFmt numFmtId="170" formatCode="_-* #,##0.00_-;\-* #,##0.00_-;_-* &quot;-&quot;??_-;_-@"/>
  </numFmts>
  <fonts count="12">
    <font>
      <sz val="11"/>
      <color rgb="FF000000"/>
      <name val="Calibri"/>
    </font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name val="Calibri"/>
      <family val="2"/>
    </font>
    <font>
      <b/>
      <sz val="12"/>
      <color rgb="FF000000"/>
      <name val="Calibri"/>
      <family val="2"/>
    </font>
    <font>
      <b/>
      <sz val="11"/>
      <color rgb="FFFFFFFF"/>
      <name val="Calibri"/>
      <family val="2"/>
    </font>
    <font>
      <b/>
      <sz val="11"/>
      <name val="Calibri"/>
      <family val="2"/>
    </font>
    <font>
      <sz val="11"/>
      <color rgb="FFFF0000"/>
      <name val="Calibri"/>
      <family val="2"/>
    </font>
    <font>
      <sz val="10"/>
      <color rgb="FF000000"/>
      <name val="Calibri"/>
      <family val="2"/>
    </font>
    <font>
      <sz val="11"/>
      <color rgb="FF000000"/>
      <name val="Calibri"/>
      <family val="2"/>
    </font>
    <font>
      <sz val="10"/>
      <color rgb="FF000000"/>
      <name val="Arial Narrow"/>
      <family val="2"/>
    </font>
    <font>
      <b/>
      <sz val="10"/>
      <color rgb="FF000000"/>
      <name val="Arial Narrow"/>
      <family val="2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0070C0"/>
        <bgColor rgb="FF0070C0"/>
      </patternFill>
    </fill>
    <fill>
      <patternFill patternType="solid">
        <fgColor rgb="FFF2F2F2"/>
        <bgColor rgb="FFF2F2F2"/>
      </patternFill>
    </fill>
    <fill>
      <patternFill patternType="solid">
        <fgColor rgb="FFB4C6E7"/>
        <bgColor rgb="FFB4C6E7"/>
      </patternFill>
    </fill>
    <fill>
      <patternFill patternType="solid">
        <fgColor rgb="FFD9E2F3"/>
        <bgColor rgb="FFD9E2F3"/>
      </patternFill>
    </fill>
    <fill>
      <patternFill patternType="solid">
        <fgColor theme="0"/>
        <bgColor rgb="FFFFFFFF"/>
      </patternFill>
    </fill>
  </fills>
  <borders count="33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9" fillId="0" borderId="0" applyFont="0" applyFill="0" applyBorder="0" applyAlignment="0" applyProtection="0"/>
    <xf numFmtId="164" fontId="1" fillId="0" borderId="20" applyFont="0" applyFill="0" applyBorder="0" applyAlignment="0" applyProtection="0"/>
  </cellStyleXfs>
  <cellXfs count="134">
    <xf numFmtId="0" fontId="0" fillId="0" borderId="0" xfId="0" applyFont="1" applyAlignment="1"/>
    <xf numFmtId="0" fontId="5" fillId="3" borderId="14" xfId="0" applyFont="1" applyFill="1" applyBorder="1" applyAlignment="1">
      <alignment horizontal="center" vertical="center"/>
    </xf>
    <xf numFmtId="165" fontId="5" fillId="3" borderId="14" xfId="0" applyNumberFormat="1" applyFont="1" applyFill="1" applyBorder="1" applyAlignment="1">
      <alignment horizontal="center" vertical="center" wrapText="1"/>
    </xf>
    <xf numFmtId="166" fontId="5" fillId="3" borderId="14" xfId="0" applyNumberFormat="1" applyFont="1" applyFill="1" applyBorder="1" applyAlignment="1">
      <alignment horizontal="center" vertical="center" wrapText="1"/>
    </xf>
    <xf numFmtId="0" fontId="0" fillId="2" borderId="15" xfId="0" applyFont="1" applyFill="1" applyBorder="1" applyAlignment="1">
      <alignment horizontal="center"/>
    </xf>
    <xf numFmtId="0" fontId="5" fillId="3" borderId="14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0" fillId="2" borderId="21" xfId="0" applyFont="1" applyFill="1" applyBorder="1" applyAlignment="1">
      <alignment horizontal="left" wrapText="1"/>
    </xf>
    <xf numFmtId="166" fontId="0" fillId="2" borderId="22" xfId="0" applyNumberFormat="1" applyFont="1" applyFill="1" applyBorder="1" applyAlignment="1">
      <alignment horizontal="right" wrapText="1"/>
    </xf>
    <xf numFmtId="0" fontId="0" fillId="0" borderId="23" xfId="0" applyFont="1" applyBorder="1" applyAlignment="1">
      <alignment wrapText="1"/>
    </xf>
    <xf numFmtId="0" fontId="0" fillId="2" borderId="23" xfId="0" applyFont="1" applyFill="1" applyBorder="1" applyAlignment="1">
      <alignment horizontal="left" wrapText="1"/>
    </xf>
    <xf numFmtId="3" fontId="0" fillId="2" borderId="23" xfId="0" applyNumberFormat="1" applyFont="1" applyFill="1" applyBorder="1" applyAlignment="1">
      <alignment horizontal="center" wrapText="1"/>
    </xf>
    <xf numFmtId="166" fontId="0" fillId="2" borderId="23" xfId="0" applyNumberFormat="1" applyFont="1" applyFill="1" applyBorder="1" applyAlignment="1">
      <alignment horizontal="right" wrapText="1"/>
    </xf>
    <xf numFmtId="166" fontId="0" fillId="2" borderId="24" xfId="0" applyNumberFormat="1" applyFont="1" applyFill="1" applyBorder="1" applyAlignment="1">
      <alignment horizontal="right" wrapText="1"/>
    </xf>
    <xf numFmtId="0" fontId="0" fillId="2" borderId="23" xfId="0" applyFont="1" applyFill="1" applyBorder="1" applyAlignment="1">
      <alignment wrapText="1"/>
    </xf>
    <xf numFmtId="3" fontId="0" fillId="0" borderId="23" xfId="0" applyNumberFormat="1" applyFont="1" applyBorder="1" applyAlignment="1">
      <alignment horizontal="center" wrapText="1"/>
    </xf>
    <xf numFmtId="166" fontId="2" fillId="4" borderId="14" xfId="0" applyNumberFormat="1" applyFont="1" applyFill="1" applyBorder="1" applyAlignment="1">
      <alignment wrapText="1"/>
    </xf>
    <xf numFmtId="166" fontId="2" fillId="4" borderId="16" xfId="0" applyNumberFormat="1" applyFont="1" applyFill="1" applyBorder="1" applyAlignment="1">
      <alignment wrapText="1"/>
    </xf>
    <xf numFmtId="0" fontId="0" fillId="2" borderId="27" xfId="0" applyFont="1" applyFill="1" applyBorder="1" applyAlignment="1">
      <alignment wrapText="1"/>
    </xf>
    <xf numFmtId="166" fontId="0" fillId="2" borderId="14" xfId="0" applyNumberFormat="1" applyFont="1" applyFill="1" applyBorder="1" applyAlignment="1">
      <alignment wrapText="1"/>
    </xf>
    <xf numFmtId="166" fontId="0" fillId="2" borderId="14" xfId="0" applyNumberFormat="1" applyFont="1" applyFill="1" applyBorder="1" applyAlignment="1">
      <alignment horizontal="center" wrapText="1"/>
    </xf>
    <xf numFmtId="166" fontId="0" fillId="2" borderId="16" xfId="0" applyNumberFormat="1" applyFont="1" applyFill="1" applyBorder="1" applyAlignment="1">
      <alignment wrapText="1"/>
    </xf>
    <xf numFmtId="166" fontId="0" fillId="2" borderId="23" xfId="0" applyNumberFormat="1" applyFont="1" applyFill="1" applyBorder="1" applyAlignment="1">
      <alignment horizontal="center" wrapText="1"/>
    </xf>
    <xf numFmtId="166" fontId="0" fillId="2" borderId="24" xfId="0" applyNumberFormat="1" applyFont="1" applyFill="1" applyBorder="1" applyAlignment="1">
      <alignment horizontal="center" wrapText="1"/>
    </xf>
    <xf numFmtId="166" fontId="0" fillId="2" borderId="24" xfId="0" applyNumberFormat="1" applyFont="1" applyFill="1" applyBorder="1" applyAlignment="1">
      <alignment wrapText="1"/>
    </xf>
    <xf numFmtId="0" fontId="0" fillId="2" borderId="28" xfId="0" applyFont="1" applyFill="1" applyBorder="1" applyAlignment="1">
      <alignment horizontal="center" wrapText="1"/>
    </xf>
    <xf numFmtId="0" fontId="7" fillId="2" borderId="23" xfId="0" applyFont="1" applyFill="1" applyBorder="1" applyAlignment="1">
      <alignment horizontal="center" wrapText="1"/>
    </xf>
    <xf numFmtId="165" fontId="7" fillId="2" borderId="23" xfId="0" applyNumberFormat="1" applyFont="1" applyFill="1" applyBorder="1" applyAlignment="1">
      <alignment horizontal="center" wrapText="1"/>
    </xf>
    <xf numFmtId="169" fontId="2" fillId="4" borderId="24" xfId="0" applyNumberFormat="1" applyFont="1" applyFill="1" applyBorder="1"/>
    <xf numFmtId="0" fontId="0" fillId="2" borderId="29" xfId="0" applyFont="1" applyFill="1" applyBorder="1"/>
    <xf numFmtId="0" fontId="0" fillId="2" borderId="30" xfId="0" applyFont="1" applyFill="1" applyBorder="1"/>
    <xf numFmtId="0" fontId="0" fillId="2" borderId="30" xfId="0" applyFont="1" applyFill="1" applyBorder="1" applyAlignment="1">
      <alignment horizontal="left"/>
    </xf>
    <xf numFmtId="165" fontId="0" fillId="2" borderId="30" xfId="0" applyNumberFormat="1" applyFont="1" applyFill="1" applyBorder="1"/>
    <xf numFmtId="166" fontId="0" fillId="2" borderId="30" xfId="0" applyNumberFormat="1" applyFont="1" applyFill="1" applyBorder="1"/>
    <xf numFmtId="0" fontId="0" fillId="0" borderId="0" xfId="0" applyFont="1" applyAlignment="1"/>
    <xf numFmtId="0" fontId="0" fillId="2" borderId="19" xfId="0" applyFont="1" applyFill="1" applyBorder="1" applyAlignment="1">
      <alignment horizontal="left" wrapText="1"/>
    </xf>
    <xf numFmtId="0" fontId="0" fillId="2" borderId="25" xfId="0" applyFont="1" applyFill="1" applyBorder="1" applyAlignment="1">
      <alignment horizontal="left" wrapText="1"/>
    </xf>
    <xf numFmtId="3" fontId="0" fillId="2" borderId="25" xfId="0" applyNumberFormat="1" applyFont="1" applyFill="1" applyBorder="1" applyAlignment="1">
      <alignment horizontal="center" wrapText="1"/>
    </xf>
    <xf numFmtId="165" fontId="0" fillId="2" borderId="13" xfId="0" applyNumberFormat="1" applyFont="1" applyFill="1" applyBorder="1" applyAlignment="1">
      <alignment horizontal="right" wrapText="1"/>
    </xf>
    <xf numFmtId="166" fontId="0" fillId="2" borderId="14" xfId="0" applyNumberFormat="1" applyFont="1" applyFill="1" applyBorder="1" applyAlignment="1">
      <alignment horizontal="right" wrapText="1"/>
    </xf>
    <xf numFmtId="166" fontId="0" fillId="2" borderId="20" xfId="0" applyNumberFormat="1" applyFont="1" applyFill="1" applyBorder="1" applyAlignment="1">
      <alignment horizontal="right" wrapText="1"/>
    </xf>
    <xf numFmtId="166" fontId="0" fillId="2" borderId="16" xfId="0" applyNumberFormat="1" applyFont="1" applyFill="1" applyBorder="1" applyAlignment="1">
      <alignment horizontal="right" wrapText="1"/>
    </xf>
    <xf numFmtId="166" fontId="0" fillId="2" borderId="20" xfId="0" applyNumberFormat="1" applyFont="1" applyFill="1" applyBorder="1" applyAlignment="1">
      <alignment wrapText="1"/>
    </xf>
    <xf numFmtId="0" fontId="0" fillId="2" borderId="20" xfId="0" applyFont="1" applyFill="1" applyBorder="1" applyAlignment="1">
      <alignment wrapText="1"/>
    </xf>
    <xf numFmtId="0" fontId="3" fillId="0" borderId="23" xfId="0" applyFont="1" applyBorder="1" applyAlignment="1">
      <alignment horizontal="left" wrapText="1"/>
    </xf>
    <xf numFmtId="0" fontId="0" fillId="7" borderId="23" xfId="0" applyFont="1" applyFill="1" applyBorder="1" applyAlignment="1">
      <alignment wrapText="1"/>
    </xf>
    <xf numFmtId="9" fontId="0" fillId="2" borderId="30" xfId="1" applyFont="1" applyFill="1" applyBorder="1"/>
    <xf numFmtId="9" fontId="0" fillId="2" borderId="31" xfId="1" applyFont="1" applyFill="1" applyBorder="1"/>
    <xf numFmtId="169" fontId="0" fillId="2" borderId="23" xfId="0" applyNumberFormat="1" applyFont="1" applyFill="1" applyBorder="1" applyAlignment="1">
      <alignment horizontal="right" wrapText="1"/>
    </xf>
    <xf numFmtId="170" fontId="0" fillId="2" borderId="23" xfId="0" applyNumberFormat="1" applyFont="1" applyFill="1" applyBorder="1" applyAlignment="1">
      <alignment horizontal="right" wrapText="1"/>
    </xf>
    <xf numFmtId="0" fontId="9" fillId="2" borderId="27" xfId="0" applyFont="1" applyFill="1" applyBorder="1" applyAlignment="1">
      <alignment wrapText="1"/>
    </xf>
    <xf numFmtId="166" fontId="2" fillId="4" borderId="23" xfId="0" applyNumberFormat="1" applyFont="1" applyFill="1" applyBorder="1"/>
    <xf numFmtId="169" fontId="0" fillId="7" borderId="23" xfId="0" applyNumberFormat="1" applyFont="1" applyFill="1" applyBorder="1" applyAlignment="1">
      <alignment horizontal="right" wrapText="1"/>
    </xf>
    <xf numFmtId="0" fontId="3" fillId="0" borderId="9" xfId="0" applyFont="1" applyBorder="1" applyAlignment="1">
      <alignment horizontal="left" wrapText="1"/>
    </xf>
    <xf numFmtId="166" fontId="0" fillId="2" borderId="20" xfId="0" applyNumberFormat="1" applyFont="1" applyFill="1" applyBorder="1" applyAlignment="1">
      <alignment horizontal="center" wrapText="1"/>
    </xf>
    <xf numFmtId="0" fontId="3" fillId="0" borderId="26" xfId="0" applyFont="1" applyBorder="1" applyAlignment="1">
      <alignment horizontal="left" wrapText="1"/>
    </xf>
    <xf numFmtId="0" fontId="0" fillId="2" borderId="23" xfId="0" applyFill="1" applyBorder="1" applyAlignment="1">
      <alignment wrapText="1"/>
    </xf>
    <xf numFmtId="0" fontId="0" fillId="2" borderId="23" xfId="0" applyFill="1" applyBorder="1" applyAlignment="1">
      <alignment horizontal="left" wrapText="1"/>
    </xf>
    <xf numFmtId="3" fontId="0" fillId="2" borderId="23" xfId="0" applyNumberFormat="1" applyFill="1" applyBorder="1" applyAlignment="1">
      <alignment horizontal="center" wrapText="1"/>
    </xf>
    <xf numFmtId="165" fontId="0" fillId="2" borderId="23" xfId="0" applyNumberFormat="1" applyFill="1" applyBorder="1" applyAlignment="1">
      <alignment horizontal="right" wrapText="1"/>
    </xf>
    <xf numFmtId="0" fontId="0" fillId="7" borderId="14" xfId="0" applyFont="1" applyFill="1" applyBorder="1" applyAlignment="1">
      <alignment wrapText="1"/>
    </xf>
    <xf numFmtId="0" fontId="3" fillId="0" borderId="32" xfId="0" applyFont="1" applyBorder="1" applyAlignment="1">
      <alignment horizontal="left" wrapText="1"/>
    </xf>
    <xf numFmtId="3" fontId="0" fillId="0" borderId="23" xfId="0" applyNumberFormat="1" applyBorder="1" applyAlignment="1">
      <alignment horizontal="center" wrapText="1"/>
    </xf>
    <xf numFmtId="0" fontId="9" fillId="2" borderId="23" xfId="0" applyFont="1" applyFill="1" applyBorder="1" applyAlignment="1">
      <alignment horizontal="left" wrapText="1"/>
    </xf>
    <xf numFmtId="0" fontId="2" fillId="2" borderId="19" xfId="0" applyFont="1" applyFill="1" applyBorder="1" applyAlignment="1">
      <alignment horizontal="left" vertical="center" wrapText="1"/>
    </xf>
    <xf numFmtId="0" fontId="2" fillId="5" borderId="17" xfId="0" applyFont="1" applyFill="1" applyBorder="1" applyAlignment="1">
      <alignment horizontal="left" wrapText="1"/>
    </xf>
    <xf numFmtId="0" fontId="5" fillId="3" borderId="12" xfId="0" applyFont="1" applyFill="1" applyBorder="1" applyAlignment="1">
      <alignment horizontal="center" vertical="center" wrapText="1"/>
    </xf>
    <xf numFmtId="0" fontId="2" fillId="5" borderId="17" xfId="0" applyFont="1" applyFill="1" applyBorder="1" applyAlignment="1">
      <alignment horizontal="left" vertical="center" wrapText="1"/>
    </xf>
    <xf numFmtId="0" fontId="2" fillId="6" borderId="17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left" wrapText="1"/>
    </xf>
    <xf numFmtId="0" fontId="6" fillId="4" borderId="8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left"/>
    </xf>
    <xf numFmtId="0" fontId="0" fillId="2" borderId="19" xfId="0" applyFont="1" applyFill="1" applyBorder="1" applyAlignment="1">
      <alignment horizontal="center" wrapText="1"/>
    </xf>
    <xf numFmtId="0" fontId="10" fillId="2" borderId="0" xfId="0" applyFont="1" applyFill="1"/>
    <xf numFmtId="0" fontId="11" fillId="2" borderId="0" xfId="0" applyFont="1" applyFill="1"/>
    <xf numFmtId="0" fontId="3" fillId="0" borderId="2" xfId="0" applyFont="1" applyBorder="1" applyAlignment="1"/>
    <xf numFmtId="0" fontId="3" fillId="0" borderId="4" xfId="0" applyFont="1" applyBorder="1" applyAlignment="1"/>
    <xf numFmtId="0" fontId="3" fillId="0" borderId="5" xfId="0" applyFont="1" applyBorder="1" applyAlignment="1"/>
    <xf numFmtId="0" fontId="0" fillId="2" borderId="20" xfId="0" applyFont="1" applyFill="1" applyBorder="1" applyAlignment="1">
      <alignment horizontal="center" vertical="center"/>
    </xf>
    <xf numFmtId="0" fontId="3" fillId="0" borderId="21" xfId="0" applyFont="1" applyBorder="1" applyAlignment="1"/>
    <xf numFmtId="0" fontId="3" fillId="0" borderId="7" xfId="0" applyFont="1" applyBorder="1" applyAlignment="1"/>
    <xf numFmtId="0" fontId="3" fillId="0" borderId="28" xfId="0" applyFont="1" applyBorder="1" applyAlignment="1"/>
    <xf numFmtId="0" fontId="3" fillId="0" borderId="9" xfId="0" applyFont="1" applyBorder="1" applyAlignment="1"/>
    <xf numFmtId="0" fontId="3" fillId="0" borderId="22" xfId="0" applyFont="1" applyBorder="1" applyAlignment="1"/>
    <xf numFmtId="0" fontId="0" fillId="2" borderId="19" xfId="0" applyFont="1" applyFill="1" applyBorder="1"/>
    <xf numFmtId="0" fontId="0" fillId="2" borderId="20" xfId="0" applyFont="1" applyFill="1" applyBorder="1"/>
    <xf numFmtId="0" fontId="0" fillId="2" borderId="20" xfId="0" applyFont="1" applyFill="1" applyBorder="1" applyAlignment="1">
      <alignment horizontal="left"/>
    </xf>
    <xf numFmtId="165" fontId="0" fillId="2" borderId="20" xfId="0" applyNumberFormat="1" applyFont="1" applyFill="1" applyBorder="1"/>
    <xf numFmtId="166" fontId="0" fillId="2" borderId="20" xfId="0" applyNumberFormat="1" applyFont="1" applyFill="1" applyBorder="1"/>
    <xf numFmtId="0" fontId="0" fillId="2" borderId="18" xfId="0" applyFont="1" applyFill="1" applyBorder="1"/>
    <xf numFmtId="0" fontId="5" fillId="3" borderId="21" xfId="0" applyFont="1" applyFill="1" applyBorder="1" applyAlignment="1">
      <alignment horizontal="left" vertical="center"/>
    </xf>
    <xf numFmtId="0" fontId="3" fillId="0" borderId="10" xfId="0" applyFont="1" applyBorder="1" applyAlignment="1"/>
    <xf numFmtId="0" fontId="3" fillId="0" borderId="11" xfId="0" applyFont="1" applyBorder="1" applyAlignment="1"/>
    <xf numFmtId="0" fontId="0" fillId="2" borderId="20" xfId="0" applyFont="1" applyFill="1" applyBorder="1" applyAlignment="1">
      <alignment vertical="center" wrapText="1"/>
    </xf>
    <xf numFmtId="0" fontId="6" fillId="2" borderId="19" xfId="0" applyFont="1" applyFill="1" applyBorder="1" applyAlignment="1">
      <alignment vertical="center"/>
    </xf>
    <xf numFmtId="0" fontId="6" fillId="2" borderId="20" xfId="0" applyFont="1" applyFill="1" applyBorder="1" applyAlignment="1">
      <alignment vertical="center"/>
    </xf>
    <xf numFmtId="0" fontId="6" fillId="2" borderId="20" xfId="0" applyFont="1" applyFill="1" applyBorder="1" applyAlignment="1">
      <alignment horizontal="left" vertical="center"/>
    </xf>
    <xf numFmtId="165" fontId="6" fillId="2" borderId="20" xfId="0" applyNumberFormat="1" applyFont="1" applyFill="1" applyBorder="1" applyAlignment="1">
      <alignment vertical="center"/>
    </xf>
    <xf numFmtId="166" fontId="6" fillId="2" borderId="20" xfId="0" applyNumberFormat="1" applyFont="1" applyFill="1" applyBorder="1" applyAlignment="1">
      <alignment vertical="center"/>
    </xf>
    <xf numFmtId="0" fontId="2" fillId="2" borderId="20" xfId="0" applyFont="1" applyFill="1" applyBorder="1" applyAlignment="1">
      <alignment vertical="center" wrapText="1"/>
    </xf>
    <xf numFmtId="0" fontId="0" fillId="2" borderId="18" xfId="0" applyFont="1" applyFill="1" applyBorder="1" applyAlignment="1">
      <alignment vertical="center" wrapText="1"/>
    </xf>
    <xf numFmtId="0" fontId="2" fillId="2" borderId="20" xfId="0" applyFont="1" applyFill="1" applyBorder="1" applyAlignment="1">
      <alignment horizontal="right" vertical="center" wrapText="1"/>
    </xf>
    <xf numFmtId="0" fontId="0" fillId="2" borderId="20" xfId="0" applyFont="1" applyFill="1" applyBorder="1" applyAlignment="1">
      <alignment horizontal="center" vertical="center" wrapText="1"/>
    </xf>
    <xf numFmtId="0" fontId="3" fillId="0" borderId="13" xfId="0" applyFont="1" applyBorder="1" applyAlignment="1"/>
    <xf numFmtId="0" fontId="2" fillId="2" borderId="20" xfId="0" applyFont="1" applyFill="1" applyBorder="1" applyAlignment="1">
      <alignment horizontal="left" vertical="center" wrapText="1"/>
    </xf>
    <xf numFmtId="0" fontId="3" fillId="0" borderId="20" xfId="0" applyFont="1" applyBorder="1" applyAlignment="1"/>
    <xf numFmtId="0" fontId="3" fillId="0" borderId="18" xfId="0" applyFont="1" applyBorder="1" applyAlignment="1"/>
    <xf numFmtId="0" fontId="0" fillId="2" borderId="26" xfId="0" applyFont="1" applyFill="1" applyBorder="1" applyAlignment="1">
      <alignment wrapText="1"/>
    </xf>
    <xf numFmtId="0" fontId="0" fillId="2" borderId="26" xfId="0" applyFont="1" applyFill="1" applyBorder="1" applyAlignment="1">
      <alignment horizontal="left" wrapText="1"/>
    </xf>
    <xf numFmtId="3" fontId="3" fillId="7" borderId="26" xfId="0" applyNumberFormat="1" applyFont="1" applyFill="1" applyBorder="1" applyAlignment="1">
      <alignment horizontal="center" wrapText="1"/>
    </xf>
    <xf numFmtId="170" fontId="0" fillId="2" borderId="26" xfId="0" applyNumberFormat="1" applyFont="1" applyFill="1" applyBorder="1" applyAlignment="1">
      <alignment horizontal="right" wrapText="1"/>
    </xf>
    <xf numFmtId="166" fontId="0" fillId="2" borderId="26" xfId="0" applyNumberFormat="1" applyFont="1" applyFill="1" applyBorder="1" applyAlignment="1">
      <alignment horizontal="right" wrapText="1"/>
    </xf>
    <xf numFmtId="0" fontId="9" fillId="2" borderId="14" xfId="0" applyFont="1" applyFill="1" applyBorder="1" applyAlignment="1">
      <alignment wrapText="1"/>
    </xf>
    <xf numFmtId="0" fontId="9" fillId="2" borderId="32" xfId="0" applyFont="1" applyFill="1" applyBorder="1" applyAlignment="1">
      <alignment wrapText="1"/>
    </xf>
    <xf numFmtId="0" fontId="3" fillId="0" borderId="7" xfId="0" applyFont="1" applyBorder="1" applyAlignment="1">
      <alignment horizontal="left" wrapText="1"/>
    </xf>
    <xf numFmtId="0" fontId="3" fillId="0" borderId="25" xfId="0" applyFont="1" applyBorder="1" applyAlignment="1"/>
    <xf numFmtId="0" fontId="3" fillId="0" borderId="28" xfId="0" applyFont="1" applyBorder="1" applyAlignment="1">
      <alignment horizontal="left" wrapText="1"/>
    </xf>
    <xf numFmtId="3" fontId="3" fillId="0" borderId="23" xfId="0" applyNumberFormat="1" applyFont="1" applyBorder="1" applyAlignment="1">
      <alignment horizontal="center" wrapText="1"/>
    </xf>
    <xf numFmtId="165" fontId="3" fillId="0" borderId="23" xfId="0" applyNumberFormat="1" applyFont="1" applyBorder="1" applyAlignment="1">
      <alignment horizontal="center" wrapText="1"/>
    </xf>
    <xf numFmtId="167" fontId="0" fillId="2" borderId="20" xfId="0" applyNumberFormat="1" applyFont="1" applyFill="1" applyBorder="1" applyAlignment="1">
      <alignment wrapText="1"/>
    </xf>
    <xf numFmtId="0" fontId="3" fillId="0" borderId="28" xfId="0" applyFont="1" applyBorder="1" applyAlignment="1">
      <alignment horizontal="left"/>
    </xf>
    <xf numFmtId="0" fontId="3" fillId="0" borderId="32" xfId="0" applyFont="1" applyBorder="1" applyAlignment="1">
      <alignment horizontal="left"/>
    </xf>
    <xf numFmtId="0" fontId="7" fillId="2" borderId="20" xfId="0" applyFont="1" applyFill="1" applyBorder="1" applyAlignment="1">
      <alignment horizontal="left"/>
    </xf>
    <xf numFmtId="166" fontId="7" fillId="2" borderId="20" xfId="0" applyNumberFormat="1" applyFont="1" applyFill="1" applyBorder="1" applyAlignment="1">
      <alignment horizontal="center"/>
    </xf>
    <xf numFmtId="165" fontId="0" fillId="2" borderId="20" xfId="0" applyNumberFormat="1" applyFont="1" applyFill="1" applyBorder="1" applyAlignment="1">
      <alignment horizontal="center"/>
    </xf>
    <xf numFmtId="168" fontId="0" fillId="2" borderId="20" xfId="0" applyNumberFormat="1" applyFont="1" applyFill="1" applyBorder="1"/>
    <xf numFmtId="166" fontId="0" fillId="2" borderId="20" xfId="0" applyNumberFormat="1" applyFont="1" applyFill="1" applyBorder="1" applyAlignment="1">
      <alignment horizontal="center"/>
    </xf>
    <xf numFmtId="0" fontId="0" fillId="2" borderId="18" xfId="0" applyFont="1" applyFill="1" applyBorder="1" applyAlignment="1">
      <alignment horizontal="center" wrapText="1"/>
    </xf>
    <xf numFmtId="166" fontId="0" fillId="4" borderId="20" xfId="0" applyNumberFormat="1" applyFont="1" applyFill="1" applyBorder="1"/>
    <xf numFmtId="169" fontId="8" fillId="2" borderId="20" xfId="0" applyNumberFormat="1" applyFont="1" applyFill="1" applyBorder="1" applyAlignment="1">
      <alignment horizontal="right" vertical="center" wrapText="1"/>
    </xf>
  </cellXfs>
  <cellStyles count="3">
    <cellStyle name="Moneda [0] 2" xfId="2" xr:uid="{4ADDDE67-A24F-41D0-99C5-1EEE801A4306}"/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1285875</xdr:colOff>
      <xdr:row>0</xdr:row>
      <xdr:rowOff>276225</xdr:rowOff>
    </xdr:from>
    <xdr:ext cx="0" cy="209550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8</xdr:col>
      <xdr:colOff>76200</xdr:colOff>
      <xdr:row>0</xdr:row>
      <xdr:rowOff>114300</xdr:rowOff>
    </xdr:from>
    <xdr:ext cx="847725" cy="523875"/>
    <xdr:pic>
      <xdr:nvPicPr>
        <xdr:cNvPr id="3" name="image2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0</xdr:row>
      <xdr:rowOff>0</xdr:rowOff>
    </xdr:from>
    <xdr:ext cx="2743200" cy="590550"/>
    <xdr:pic>
      <xdr:nvPicPr>
        <xdr:cNvPr id="4" name="image3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111"/>
  <sheetViews>
    <sheetView tabSelected="1" topLeftCell="A63" zoomScale="80" zoomScaleNormal="80" workbookViewId="0">
      <selection activeCell="F65" sqref="F65:I71"/>
    </sheetView>
  </sheetViews>
  <sheetFormatPr defaultColWidth="14.42578125" defaultRowHeight="15" customHeight="1"/>
  <cols>
    <col min="1" max="1" width="3.42578125" customWidth="1"/>
    <col min="2" max="2" width="54.28515625" customWidth="1"/>
    <col min="3" max="3" width="18" customWidth="1"/>
    <col min="4" max="4" width="11.42578125" customWidth="1"/>
    <col min="5" max="5" width="14.5703125" bestFit="1" customWidth="1"/>
    <col min="6" max="6" width="22.28515625" customWidth="1"/>
    <col min="7" max="7" width="1.7109375" customWidth="1"/>
    <col min="8" max="8" width="18.28515625" customWidth="1"/>
    <col min="9" max="9" width="16.85546875" customWidth="1"/>
    <col min="10" max="10" width="15.85546875" customWidth="1"/>
    <col min="11" max="11" width="2.42578125" customWidth="1"/>
    <col min="12" max="12" width="16.7109375" customWidth="1"/>
    <col min="13" max="29" width="11.42578125" customWidth="1"/>
  </cols>
  <sheetData>
    <row r="1" spans="1:29" ht="23.25" customHeight="1">
      <c r="A1" s="73"/>
      <c r="B1" s="79"/>
      <c r="C1" s="69" t="s">
        <v>0</v>
      </c>
      <c r="D1" s="80"/>
      <c r="E1" s="80"/>
      <c r="F1" s="80"/>
      <c r="G1" s="80"/>
      <c r="H1" s="81"/>
      <c r="I1" s="74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</row>
    <row r="2" spans="1:29" ht="23.25" customHeight="1">
      <c r="A2" s="83"/>
      <c r="B2" s="84"/>
      <c r="C2" s="70" t="s">
        <v>1</v>
      </c>
      <c r="D2" s="85"/>
      <c r="E2" s="85"/>
      <c r="F2" s="85"/>
      <c r="G2" s="85"/>
      <c r="H2" s="86"/>
      <c r="I2" s="87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</row>
    <row r="3" spans="1:29" ht="10.5" customHeight="1">
      <c r="A3" s="88"/>
      <c r="B3" s="89"/>
      <c r="C3" s="90"/>
      <c r="D3" s="89"/>
      <c r="E3" s="91"/>
      <c r="F3" s="92"/>
      <c r="G3" s="89"/>
      <c r="H3" s="89"/>
      <c r="I3" s="93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</row>
    <row r="4" spans="1:29" ht="57" customHeight="1">
      <c r="A4" s="94" t="s">
        <v>2</v>
      </c>
      <c r="B4" s="95"/>
      <c r="C4" s="72" t="s">
        <v>3</v>
      </c>
      <c r="D4" s="85"/>
      <c r="E4" s="85"/>
      <c r="F4" s="85"/>
      <c r="G4" s="85"/>
      <c r="H4" s="85"/>
      <c r="I4" s="96"/>
      <c r="J4" s="97"/>
      <c r="K4" s="97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</row>
    <row r="5" spans="1:29" ht="24.75" customHeight="1">
      <c r="A5" s="98"/>
      <c r="B5" s="99"/>
      <c r="C5" s="100"/>
      <c r="D5" s="99"/>
      <c r="E5" s="101"/>
      <c r="F5" s="102"/>
      <c r="G5" s="89"/>
      <c r="H5" s="103"/>
      <c r="I5" s="104"/>
      <c r="J5" s="105"/>
      <c r="K5" s="106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89"/>
      <c r="AB5" s="89"/>
      <c r="AC5" s="89"/>
    </row>
    <row r="6" spans="1:29" ht="49.5" customHeight="1">
      <c r="A6" s="66" t="s">
        <v>4</v>
      </c>
      <c r="B6" s="107"/>
      <c r="C6" s="1" t="s">
        <v>5</v>
      </c>
      <c r="D6" s="1" t="s">
        <v>6</v>
      </c>
      <c r="E6" s="2" t="s">
        <v>7</v>
      </c>
      <c r="F6" s="3" t="s">
        <v>8</v>
      </c>
      <c r="G6" s="4"/>
      <c r="H6" s="5" t="s">
        <v>9</v>
      </c>
      <c r="I6" s="6" t="s">
        <v>10</v>
      </c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</row>
    <row r="7" spans="1:29" ht="30" customHeight="1">
      <c r="A7" s="67" t="s">
        <v>11</v>
      </c>
      <c r="B7" s="85"/>
      <c r="C7" s="85"/>
      <c r="D7" s="85"/>
      <c r="E7" s="85"/>
      <c r="F7" s="85"/>
      <c r="G7" s="85"/>
      <c r="H7" s="85"/>
      <c r="I7" s="96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</row>
    <row r="8" spans="1:29">
      <c r="A8" s="68" t="s">
        <v>12</v>
      </c>
      <c r="B8" s="85"/>
      <c r="C8" s="85"/>
      <c r="D8" s="85"/>
      <c r="E8" s="85"/>
      <c r="F8" s="85"/>
      <c r="G8" s="85"/>
      <c r="H8" s="85"/>
      <c r="I8" s="96"/>
      <c r="J8" s="108"/>
      <c r="K8" s="109"/>
      <c r="L8" s="109"/>
      <c r="M8" s="109"/>
      <c r="N8" s="109"/>
      <c r="O8" s="109"/>
      <c r="P8" s="109"/>
      <c r="Q8" s="109"/>
      <c r="R8" s="109"/>
      <c r="S8" s="109"/>
      <c r="T8" s="110"/>
      <c r="U8" s="64"/>
      <c r="V8" s="109"/>
      <c r="W8" s="109"/>
      <c r="X8" s="109"/>
      <c r="Y8" s="109"/>
      <c r="Z8" s="109"/>
      <c r="AA8" s="109"/>
      <c r="AB8" s="109"/>
      <c r="AC8" s="109"/>
    </row>
    <row r="9" spans="1:29">
      <c r="A9" s="7">
        <v>1</v>
      </c>
      <c r="B9" s="111" t="s">
        <v>13</v>
      </c>
      <c r="C9" s="112" t="s">
        <v>14</v>
      </c>
      <c r="D9" s="113">
        <f>100*85</f>
        <v>8500</v>
      </c>
      <c r="E9" s="114">
        <v>46356</v>
      </c>
      <c r="F9" s="115">
        <f t="shared" ref="F9:F51" si="0">+D9*E9</f>
        <v>394026000</v>
      </c>
      <c r="G9" s="40"/>
      <c r="H9" s="115">
        <v>0</v>
      </c>
      <c r="I9" s="8">
        <f>+F9</f>
        <v>394026000</v>
      </c>
      <c r="J9" s="42"/>
      <c r="K9" s="43"/>
      <c r="L9" s="42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</row>
    <row r="10" spans="1:29">
      <c r="A10" s="7">
        <v>2</v>
      </c>
      <c r="B10" s="9" t="s">
        <v>15</v>
      </c>
      <c r="C10" s="10" t="s">
        <v>16</v>
      </c>
      <c r="D10" s="11">
        <f>800*100</f>
        <v>80000</v>
      </c>
      <c r="E10" s="49">
        <v>755</v>
      </c>
      <c r="F10" s="52">
        <f t="shared" si="0"/>
        <v>60400000</v>
      </c>
      <c r="G10" s="40"/>
      <c r="H10" s="12">
        <f t="shared" ref="H10:H51" si="1">+F10</f>
        <v>60400000</v>
      </c>
      <c r="I10" s="13"/>
      <c r="J10" s="42"/>
      <c r="K10" s="43"/>
      <c r="L10" s="42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</row>
    <row r="11" spans="1:29">
      <c r="A11" s="7">
        <v>3</v>
      </c>
      <c r="B11" s="14" t="s">
        <v>17</v>
      </c>
      <c r="C11" s="10" t="s">
        <v>16</v>
      </c>
      <c r="D11" s="11">
        <f>50*100</f>
        <v>5000</v>
      </c>
      <c r="E11" s="49">
        <v>876</v>
      </c>
      <c r="F11" s="52">
        <f t="shared" si="0"/>
        <v>4380000</v>
      </c>
      <c r="G11" s="40"/>
      <c r="H11" s="12">
        <f t="shared" si="1"/>
        <v>4380000</v>
      </c>
      <c r="I11" s="13"/>
      <c r="J11" s="42"/>
      <c r="K11" s="43"/>
      <c r="L11" s="42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</row>
    <row r="12" spans="1:29">
      <c r="A12" s="7">
        <v>4</v>
      </c>
      <c r="B12" s="14" t="s">
        <v>18</v>
      </c>
      <c r="C12" s="63" t="s">
        <v>19</v>
      </c>
      <c r="D12" s="15">
        <f>8*100</f>
        <v>800</v>
      </c>
      <c r="E12" s="49">
        <f>25*1200</f>
        <v>30000</v>
      </c>
      <c r="F12" s="48">
        <f t="shared" si="0"/>
        <v>24000000</v>
      </c>
      <c r="G12" s="40"/>
      <c r="H12" s="12">
        <f t="shared" si="1"/>
        <v>24000000</v>
      </c>
      <c r="I12" s="13"/>
      <c r="J12" s="42"/>
      <c r="K12" s="43"/>
      <c r="L12" s="42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</row>
    <row r="13" spans="1:29">
      <c r="A13" s="7">
        <v>5</v>
      </c>
      <c r="B13" s="14" t="s">
        <v>20</v>
      </c>
      <c r="C13" s="10" t="s">
        <v>16</v>
      </c>
      <c r="D13" s="15">
        <f>1*100</f>
        <v>100</v>
      </c>
      <c r="E13" s="49">
        <v>700000</v>
      </c>
      <c r="F13" s="48">
        <f t="shared" si="0"/>
        <v>70000000</v>
      </c>
      <c r="G13" s="40"/>
      <c r="H13" s="12">
        <f t="shared" si="1"/>
        <v>70000000</v>
      </c>
      <c r="I13" s="13"/>
      <c r="J13" s="42"/>
      <c r="K13" s="43"/>
      <c r="L13" s="42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</row>
    <row r="14" spans="1:29">
      <c r="A14" s="7">
        <v>6</v>
      </c>
      <c r="B14" s="14" t="s">
        <v>21</v>
      </c>
      <c r="C14" s="10" t="s">
        <v>16</v>
      </c>
      <c r="D14" s="15">
        <f>10*100</f>
        <v>1000</v>
      </c>
      <c r="E14" s="49">
        <v>190000</v>
      </c>
      <c r="F14" s="48">
        <f t="shared" si="0"/>
        <v>190000000</v>
      </c>
      <c r="G14" s="40"/>
      <c r="H14" s="12">
        <f t="shared" si="1"/>
        <v>190000000</v>
      </c>
      <c r="I14" s="13"/>
      <c r="J14" s="42"/>
      <c r="K14" s="43"/>
      <c r="L14" s="42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</row>
    <row r="15" spans="1:29">
      <c r="A15" s="7">
        <v>7</v>
      </c>
      <c r="B15" s="14" t="s">
        <v>22</v>
      </c>
      <c r="C15" s="10" t="s">
        <v>16</v>
      </c>
      <c r="D15" s="15">
        <f>1*100</f>
        <v>100</v>
      </c>
      <c r="E15" s="49">
        <v>900000</v>
      </c>
      <c r="F15" s="48">
        <f t="shared" si="0"/>
        <v>90000000</v>
      </c>
      <c r="G15" s="40"/>
      <c r="H15" s="12">
        <f t="shared" si="1"/>
        <v>90000000</v>
      </c>
      <c r="I15" s="13"/>
      <c r="J15" s="42"/>
      <c r="K15" s="43"/>
      <c r="L15" s="42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</row>
    <row r="16" spans="1:29">
      <c r="A16" s="7">
        <v>8</v>
      </c>
      <c r="B16" s="14" t="s">
        <v>23</v>
      </c>
      <c r="C16" s="10" t="s">
        <v>24</v>
      </c>
      <c r="D16" s="15">
        <f>32*100</f>
        <v>3200</v>
      </c>
      <c r="E16" s="49">
        <v>20305.57</v>
      </c>
      <c r="F16" s="48">
        <f t="shared" si="0"/>
        <v>64977824</v>
      </c>
      <c r="G16" s="40"/>
      <c r="H16" s="12">
        <f t="shared" si="1"/>
        <v>64977824</v>
      </c>
      <c r="I16" s="13"/>
      <c r="J16" s="42"/>
      <c r="K16" s="43"/>
      <c r="L16" s="42"/>
      <c r="M16" s="42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</row>
    <row r="17" spans="1:29" s="34" customFormat="1">
      <c r="A17" s="7">
        <v>9</v>
      </c>
      <c r="B17" s="14" t="s">
        <v>25</v>
      </c>
      <c r="C17" s="10" t="s">
        <v>24</v>
      </c>
      <c r="D17" s="15">
        <f>43.9814648163803*100</f>
        <v>4398.1464816380303</v>
      </c>
      <c r="E17" s="49">
        <v>6218.75</v>
      </c>
      <c r="F17" s="48">
        <f t="shared" si="0"/>
        <v>27350973.4326865</v>
      </c>
      <c r="G17" s="40"/>
      <c r="H17" s="12">
        <f t="shared" si="1"/>
        <v>27350973.4326865</v>
      </c>
      <c r="I17" s="13"/>
      <c r="J17" s="42"/>
      <c r="K17" s="43"/>
      <c r="L17" s="42"/>
      <c r="M17" s="42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</row>
    <row r="18" spans="1:29" s="34" customFormat="1">
      <c r="A18" s="7">
        <v>10</v>
      </c>
      <c r="B18" s="14" t="s">
        <v>26</v>
      </c>
      <c r="C18" s="10" t="s">
        <v>24</v>
      </c>
      <c r="D18" s="15">
        <f>135.36*100</f>
        <v>13536.000000000002</v>
      </c>
      <c r="E18" s="49">
        <v>2031.25</v>
      </c>
      <c r="F18" s="48">
        <f t="shared" si="0"/>
        <v>27495000.000000004</v>
      </c>
      <c r="G18" s="40"/>
      <c r="H18" s="12">
        <f t="shared" si="1"/>
        <v>27495000.000000004</v>
      </c>
      <c r="I18" s="13"/>
      <c r="J18" s="42"/>
      <c r="K18" s="43"/>
      <c r="L18" s="42"/>
      <c r="M18" s="42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</row>
    <row r="19" spans="1:29" s="34" customFormat="1">
      <c r="A19" s="7">
        <v>11</v>
      </c>
      <c r="B19" s="14" t="s">
        <v>27</v>
      </c>
      <c r="C19" s="10" t="s">
        <v>28</v>
      </c>
      <c r="D19" s="15">
        <f>0.195*100</f>
        <v>19.5</v>
      </c>
      <c r="E19" s="49">
        <v>256984</v>
      </c>
      <c r="F19" s="48">
        <f t="shared" si="0"/>
        <v>5011188</v>
      </c>
      <c r="G19" s="40"/>
      <c r="H19" s="12">
        <f t="shared" si="1"/>
        <v>5011188</v>
      </c>
      <c r="I19" s="13"/>
      <c r="J19" s="42"/>
      <c r="K19" s="43"/>
      <c r="L19" s="42"/>
      <c r="M19" s="42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</row>
    <row r="20" spans="1:29" s="34" customFormat="1">
      <c r="A20" s="7">
        <v>12</v>
      </c>
      <c r="B20" s="14" t="s">
        <v>29</v>
      </c>
      <c r="C20" s="10" t="s">
        <v>30</v>
      </c>
      <c r="D20" s="15">
        <f>2*100</f>
        <v>200</v>
      </c>
      <c r="E20" s="49">
        <v>120000</v>
      </c>
      <c r="F20" s="48">
        <f t="shared" si="0"/>
        <v>24000000</v>
      </c>
      <c r="G20" s="40"/>
      <c r="H20" s="12">
        <f t="shared" si="1"/>
        <v>24000000</v>
      </c>
      <c r="I20" s="13"/>
      <c r="J20" s="42"/>
      <c r="K20" s="43"/>
      <c r="L20" s="42"/>
      <c r="M20" s="42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</row>
    <row r="21" spans="1:29" s="34" customFormat="1">
      <c r="A21" s="7">
        <v>13</v>
      </c>
      <c r="B21" s="14" t="s">
        <v>31</v>
      </c>
      <c r="C21" s="10" t="s">
        <v>32</v>
      </c>
      <c r="D21" s="15">
        <f>20.612272586998*100</f>
        <v>2061.2272586998001</v>
      </c>
      <c r="E21" s="49">
        <v>10500</v>
      </c>
      <c r="F21" s="48">
        <f t="shared" si="0"/>
        <v>21642886.216347903</v>
      </c>
      <c r="G21" s="40"/>
      <c r="H21" s="12">
        <f t="shared" si="1"/>
        <v>21642886.216347903</v>
      </c>
      <c r="I21" s="13"/>
      <c r="J21" s="42"/>
      <c r="K21" s="43"/>
      <c r="L21" s="42"/>
      <c r="M21" s="42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</row>
    <row r="22" spans="1:29" s="34" customFormat="1">
      <c r="A22" s="7">
        <v>14</v>
      </c>
      <c r="B22" s="14" t="s">
        <v>33</v>
      </c>
      <c r="C22" s="10" t="s">
        <v>16</v>
      </c>
      <c r="D22" s="15">
        <f>2*100</f>
        <v>200</v>
      </c>
      <c r="E22" s="49">
        <v>6900</v>
      </c>
      <c r="F22" s="48">
        <f t="shared" si="0"/>
        <v>1380000</v>
      </c>
      <c r="G22" s="40"/>
      <c r="H22" s="12">
        <f t="shared" si="1"/>
        <v>1380000</v>
      </c>
      <c r="I22" s="13"/>
      <c r="J22" s="42"/>
      <c r="K22" s="43"/>
      <c r="L22" s="42"/>
      <c r="M22" s="42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</row>
    <row r="23" spans="1:29" s="34" customFormat="1">
      <c r="A23" s="7">
        <v>15</v>
      </c>
      <c r="B23" s="14" t="s">
        <v>34</v>
      </c>
      <c r="C23" s="10" t="s">
        <v>16</v>
      </c>
      <c r="D23" s="15">
        <f>1*100</f>
        <v>100</v>
      </c>
      <c r="E23" s="49">
        <v>5900</v>
      </c>
      <c r="F23" s="48">
        <f t="shared" si="0"/>
        <v>590000</v>
      </c>
      <c r="G23" s="40"/>
      <c r="H23" s="12">
        <f t="shared" si="1"/>
        <v>590000</v>
      </c>
      <c r="I23" s="13"/>
      <c r="J23" s="42"/>
      <c r="K23" s="43"/>
      <c r="L23" s="42"/>
      <c r="M23" s="42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</row>
    <row r="24" spans="1:29" s="34" customFormat="1">
      <c r="A24" s="7">
        <v>17</v>
      </c>
      <c r="B24" s="14" t="s">
        <v>35</v>
      </c>
      <c r="C24" s="10" t="s">
        <v>16</v>
      </c>
      <c r="D24" s="15">
        <f>2*100</f>
        <v>200</v>
      </c>
      <c r="E24" s="49">
        <v>40000</v>
      </c>
      <c r="F24" s="48">
        <f t="shared" si="0"/>
        <v>8000000</v>
      </c>
      <c r="G24" s="40"/>
      <c r="H24" s="12">
        <f t="shared" si="1"/>
        <v>8000000</v>
      </c>
      <c r="I24" s="13"/>
      <c r="J24" s="42"/>
      <c r="K24" s="43"/>
      <c r="L24" s="42"/>
      <c r="M24" s="42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</row>
    <row r="25" spans="1:29" s="34" customFormat="1">
      <c r="A25" s="7">
        <v>18</v>
      </c>
      <c r="B25" s="14" t="s">
        <v>36</v>
      </c>
      <c r="C25" s="10" t="s">
        <v>16</v>
      </c>
      <c r="D25" s="15">
        <f>3*100</f>
        <v>300</v>
      </c>
      <c r="E25" s="49">
        <v>15000</v>
      </c>
      <c r="F25" s="48">
        <f t="shared" si="0"/>
        <v>4500000</v>
      </c>
      <c r="G25" s="40"/>
      <c r="H25" s="12">
        <f t="shared" si="1"/>
        <v>4500000</v>
      </c>
      <c r="I25" s="13"/>
      <c r="J25" s="42"/>
      <c r="K25" s="43"/>
      <c r="L25" s="42"/>
      <c r="M25" s="42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</row>
    <row r="26" spans="1:29">
      <c r="A26" s="7">
        <v>20</v>
      </c>
      <c r="B26" s="14" t="s">
        <v>37</v>
      </c>
      <c r="C26" s="10" t="s">
        <v>16</v>
      </c>
      <c r="D26" s="11">
        <v>400</v>
      </c>
      <c r="E26" s="49">
        <v>250000</v>
      </c>
      <c r="F26" s="48">
        <f t="shared" si="0"/>
        <v>100000000</v>
      </c>
      <c r="G26" s="40"/>
      <c r="H26" s="12">
        <f t="shared" si="1"/>
        <v>100000000</v>
      </c>
      <c r="I26" s="13"/>
      <c r="J26" s="42"/>
      <c r="K26" s="43"/>
      <c r="L26" s="42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</row>
    <row r="27" spans="1:29" s="34" customFormat="1">
      <c r="A27" s="7">
        <v>21</v>
      </c>
      <c r="B27" s="14" t="s">
        <v>38</v>
      </c>
      <c r="C27" s="10" t="s">
        <v>16</v>
      </c>
      <c r="D27" s="11">
        <f>5*100</f>
        <v>500</v>
      </c>
      <c r="E27" s="49">
        <v>4017</v>
      </c>
      <c r="F27" s="48">
        <f t="shared" si="0"/>
        <v>2008500</v>
      </c>
      <c r="G27" s="40"/>
      <c r="H27" s="12">
        <f t="shared" si="1"/>
        <v>2008500</v>
      </c>
      <c r="I27" s="13"/>
      <c r="J27" s="42"/>
      <c r="K27" s="43"/>
      <c r="L27" s="42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</row>
    <row r="28" spans="1:29" s="34" customFormat="1">
      <c r="A28" s="7">
        <v>22</v>
      </c>
      <c r="B28" s="14" t="s">
        <v>39</v>
      </c>
      <c r="C28" s="10" t="s">
        <v>40</v>
      </c>
      <c r="D28" s="11">
        <f>3*100</f>
        <v>300</v>
      </c>
      <c r="E28" s="49">
        <v>5665</v>
      </c>
      <c r="F28" s="48">
        <f t="shared" si="0"/>
        <v>1699500</v>
      </c>
      <c r="G28" s="40"/>
      <c r="H28" s="12">
        <f t="shared" si="1"/>
        <v>1699500</v>
      </c>
      <c r="I28" s="13"/>
      <c r="J28" s="42"/>
      <c r="K28" s="43"/>
      <c r="L28" s="42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</row>
    <row r="29" spans="1:29" s="34" customFormat="1">
      <c r="A29" s="7">
        <v>23</v>
      </c>
      <c r="B29" s="14" t="s">
        <v>41</v>
      </c>
      <c r="C29" s="55" t="s">
        <v>16</v>
      </c>
      <c r="D29" s="11">
        <f>5*100</f>
        <v>500</v>
      </c>
      <c r="E29" s="49">
        <v>1055</v>
      </c>
      <c r="F29" s="48">
        <f t="shared" si="0"/>
        <v>527500</v>
      </c>
      <c r="G29" s="40"/>
      <c r="H29" s="12">
        <f t="shared" si="1"/>
        <v>527500</v>
      </c>
      <c r="I29" s="13"/>
      <c r="J29" s="42"/>
      <c r="K29" s="43"/>
      <c r="L29" s="42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</row>
    <row r="30" spans="1:29" s="34" customFormat="1">
      <c r="A30" s="7">
        <v>24</v>
      </c>
      <c r="B30" s="14" t="s">
        <v>42</v>
      </c>
      <c r="C30" s="55" t="s">
        <v>16</v>
      </c>
      <c r="D30" s="11">
        <f>50*100</f>
        <v>5000</v>
      </c>
      <c r="E30" s="49">
        <v>3000</v>
      </c>
      <c r="F30" s="48">
        <f t="shared" si="0"/>
        <v>15000000</v>
      </c>
      <c r="G30" s="40"/>
      <c r="H30" s="12">
        <f t="shared" si="1"/>
        <v>15000000</v>
      </c>
      <c r="I30" s="13"/>
      <c r="J30" s="42"/>
      <c r="K30" s="43"/>
      <c r="L30" s="42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</row>
    <row r="31" spans="1:29" s="34" customFormat="1">
      <c r="A31" s="7">
        <v>25</v>
      </c>
      <c r="B31" s="56" t="s">
        <v>43</v>
      </c>
      <c r="C31" s="57" t="s">
        <v>16</v>
      </c>
      <c r="D31" s="58">
        <v>100</v>
      </c>
      <c r="E31" s="59">
        <v>188000</v>
      </c>
      <c r="F31" s="48">
        <f t="shared" si="0"/>
        <v>18800000</v>
      </c>
      <c r="G31" s="40"/>
      <c r="H31" s="12">
        <f t="shared" si="1"/>
        <v>18800000</v>
      </c>
      <c r="I31" s="13"/>
      <c r="J31" s="42"/>
      <c r="K31" s="43"/>
      <c r="L31" s="42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</row>
    <row r="32" spans="1:29" s="34" customFormat="1">
      <c r="A32" s="7">
        <v>26</v>
      </c>
      <c r="B32" s="56" t="s">
        <v>44</v>
      </c>
      <c r="C32" s="57" t="s">
        <v>16</v>
      </c>
      <c r="D32" s="58">
        <v>100</v>
      </c>
      <c r="E32" s="59">
        <v>60000</v>
      </c>
      <c r="F32" s="48">
        <f t="shared" si="0"/>
        <v>6000000</v>
      </c>
      <c r="G32" s="40"/>
      <c r="H32" s="12">
        <f t="shared" si="1"/>
        <v>6000000</v>
      </c>
      <c r="I32" s="13"/>
      <c r="J32" s="42"/>
      <c r="K32" s="43"/>
      <c r="L32" s="42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</row>
    <row r="33" spans="1:29" s="34" customFormat="1">
      <c r="A33" s="7">
        <v>27</v>
      </c>
      <c r="B33" s="56" t="s">
        <v>45</v>
      </c>
      <c r="C33" s="57" t="s">
        <v>16</v>
      </c>
      <c r="D33" s="58">
        <v>100</v>
      </c>
      <c r="E33" s="59">
        <v>29000</v>
      </c>
      <c r="F33" s="48">
        <f t="shared" si="0"/>
        <v>2900000</v>
      </c>
      <c r="G33" s="40"/>
      <c r="H33" s="12">
        <f t="shared" si="1"/>
        <v>2900000</v>
      </c>
      <c r="I33" s="13"/>
      <c r="J33" s="42"/>
      <c r="K33" s="43"/>
      <c r="L33" s="42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</row>
    <row r="34" spans="1:29" s="34" customFormat="1">
      <c r="A34" s="7">
        <v>28</v>
      </c>
      <c r="B34" s="56" t="s">
        <v>46</v>
      </c>
      <c r="C34" s="57" t="s">
        <v>16</v>
      </c>
      <c r="D34" s="58">
        <v>100</v>
      </c>
      <c r="E34" s="59">
        <v>55000</v>
      </c>
      <c r="F34" s="48">
        <f t="shared" si="0"/>
        <v>5500000</v>
      </c>
      <c r="G34" s="40"/>
      <c r="H34" s="12">
        <f t="shared" si="1"/>
        <v>5500000</v>
      </c>
      <c r="I34" s="13"/>
      <c r="J34" s="42"/>
      <c r="K34" s="43"/>
      <c r="L34" s="42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</row>
    <row r="35" spans="1:29" s="34" customFormat="1">
      <c r="A35" s="7">
        <v>29</v>
      </c>
      <c r="B35" s="56" t="s">
        <v>47</v>
      </c>
      <c r="C35" s="57" t="s">
        <v>16</v>
      </c>
      <c r="D35" s="62">
        <v>100</v>
      </c>
      <c r="E35" s="59">
        <v>16000</v>
      </c>
      <c r="F35" s="48">
        <f t="shared" si="0"/>
        <v>1600000</v>
      </c>
      <c r="G35" s="40"/>
      <c r="H35" s="12">
        <f t="shared" si="1"/>
        <v>1600000</v>
      </c>
      <c r="I35" s="13"/>
      <c r="J35" s="42"/>
      <c r="K35" s="43"/>
      <c r="L35" s="42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</row>
    <row r="36" spans="1:29" s="34" customFormat="1">
      <c r="A36" s="7">
        <v>30</v>
      </c>
      <c r="B36" s="14" t="s">
        <v>48</v>
      </c>
      <c r="C36" s="55" t="s">
        <v>49</v>
      </c>
      <c r="D36" s="11">
        <f>8*100</f>
        <v>800</v>
      </c>
      <c r="E36" s="49">
        <v>12987</v>
      </c>
      <c r="F36" s="48">
        <f t="shared" si="0"/>
        <v>10389600</v>
      </c>
      <c r="G36" s="40"/>
      <c r="H36" s="12">
        <f t="shared" si="1"/>
        <v>10389600</v>
      </c>
      <c r="I36" s="13"/>
      <c r="J36" s="42"/>
      <c r="K36" s="43"/>
      <c r="L36" s="42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</row>
    <row r="37" spans="1:29" s="34" customFormat="1">
      <c r="A37" s="7">
        <v>31</v>
      </c>
      <c r="B37" s="14" t="s">
        <v>50</v>
      </c>
      <c r="C37" s="55" t="s">
        <v>49</v>
      </c>
      <c r="D37" s="11">
        <f>1.5*100</f>
        <v>150</v>
      </c>
      <c r="E37" s="49">
        <v>100000</v>
      </c>
      <c r="F37" s="48">
        <f t="shared" si="0"/>
        <v>15000000</v>
      </c>
      <c r="G37" s="40"/>
      <c r="H37" s="12">
        <f t="shared" si="1"/>
        <v>15000000</v>
      </c>
      <c r="I37" s="13"/>
      <c r="J37" s="42"/>
      <c r="K37" s="43"/>
      <c r="L37" s="42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</row>
    <row r="38" spans="1:29" s="34" customFormat="1">
      <c r="A38" s="7">
        <v>32</v>
      </c>
      <c r="B38" s="14" t="s">
        <v>51</v>
      </c>
      <c r="C38" s="55" t="s">
        <v>52</v>
      </c>
      <c r="D38" s="11">
        <f>1*100</f>
        <v>100</v>
      </c>
      <c r="E38" s="49">
        <v>30000</v>
      </c>
      <c r="F38" s="48">
        <f t="shared" si="0"/>
        <v>3000000</v>
      </c>
      <c r="G38" s="40"/>
      <c r="H38" s="12">
        <f t="shared" si="1"/>
        <v>3000000</v>
      </c>
      <c r="I38" s="13"/>
      <c r="J38" s="42"/>
      <c r="K38" s="43"/>
      <c r="L38" s="42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</row>
    <row r="39" spans="1:29" s="34" customFormat="1">
      <c r="A39" s="7">
        <v>33</v>
      </c>
      <c r="B39" s="14" t="s">
        <v>53</v>
      </c>
      <c r="C39" s="55" t="s">
        <v>52</v>
      </c>
      <c r="D39" s="11">
        <f>20*100</f>
        <v>2000</v>
      </c>
      <c r="E39" s="49">
        <v>215.9</v>
      </c>
      <c r="F39" s="48">
        <f t="shared" si="0"/>
        <v>431800</v>
      </c>
      <c r="G39" s="40"/>
      <c r="H39" s="12">
        <f t="shared" si="1"/>
        <v>431800</v>
      </c>
      <c r="I39" s="13"/>
      <c r="J39" s="42"/>
      <c r="K39" s="43"/>
      <c r="L39" s="42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</row>
    <row r="40" spans="1:29" s="34" customFormat="1">
      <c r="A40" s="7">
        <v>34</v>
      </c>
      <c r="B40" s="14" t="s">
        <v>54</v>
      </c>
      <c r="C40" s="55" t="s">
        <v>16</v>
      </c>
      <c r="D40" s="11">
        <v>100</v>
      </c>
      <c r="E40" s="49">
        <v>25000</v>
      </c>
      <c r="F40" s="48">
        <f t="shared" si="0"/>
        <v>2500000</v>
      </c>
      <c r="G40" s="40"/>
      <c r="H40" s="12">
        <f t="shared" si="1"/>
        <v>2500000</v>
      </c>
      <c r="I40" s="13"/>
      <c r="J40" s="42"/>
      <c r="K40" s="43"/>
      <c r="L40" s="42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</row>
    <row r="41" spans="1:29" s="34" customFormat="1">
      <c r="A41" s="7">
        <v>35</v>
      </c>
      <c r="B41" s="14" t="s">
        <v>55</v>
      </c>
      <c r="C41" s="55" t="s">
        <v>56</v>
      </c>
      <c r="D41" s="11">
        <f>1*100</f>
        <v>100</v>
      </c>
      <c r="E41" s="49">
        <v>15329.2</v>
      </c>
      <c r="F41" s="48">
        <f t="shared" si="0"/>
        <v>1532920</v>
      </c>
      <c r="G41" s="40"/>
      <c r="H41" s="12">
        <f t="shared" si="1"/>
        <v>1532920</v>
      </c>
      <c r="I41" s="13"/>
      <c r="J41" s="42"/>
      <c r="K41" s="43"/>
      <c r="L41" s="42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</row>
    <row r="42" spans="1:29" s="34" customFormat="1">
      <c r="A42" s="7">
        <v>36</v>
      </c>
      <c r="B42" s="14" t="s">
        <v>57</v>
      </c>
      <c r="C42" s="55" t="s">
        <v>58</v>
      </c>
      <c r="D42" s="11">
        <f>1*100</f>
        <v>100</v>
      </c>
      <c r="E42" s="49">
        <v>12376</v>
      </c>
      <c r="F42" s="48">
        <f t="shared" si="0"/>
        <v>1237600</v>
      </c>
      <c r="G42" s="40"/>
      <c r="H42" s="12">
        <f t="shared" si="1"/>
        <v>1237600</v>
      </c>
      <c r="I42" s="13"/>
      <c r="J42" s="42"/>
      <c r="K42" s="43"/>
      <c r="L42" s="42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</row>
    <row r="43" spans="1:29" s="34" customFormat="1">
      <c r="A43" s="7">
        <v>37</v>
      </c>
      <c r="B43" s="14" t="s">
        <v>59</v>
      </c>
      <c r="C43" s="55" t="s">
        <v>60</v>
      </c>
      <c r="D43" s="11">
        <f>1*100</f>
        <v>100</v>
      </c>
      <c r="E43" s="49">
        <v>32385.599999999999</v>
      </c>
      <c r="F43" s="48">
        <f t="shared" si="0"/>
        <v>3238560</v>
      </c>
      <c r="G43" s="40"/>
      <c r="H43" s="12">
        <f t="shared" si="1"/>
        <v>3238560</v>
      </c>
      <c r="I43" s="13"/>
      <c r="J43" s="42"/>
      <c r="K43" s="43"/>
      <c r="L43" s="42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</row>
    <row r="44" spans="1:29" s="34" customFormat="1">
      <c r="A44" s="7">
        <v>38</v>
      </c>
      <c r="B44" s="14" t="s">
        <v>61</v>
      </c>
      <c r="C44" s="55" t="s">
        <v>62</v>
      </c>
      <c r="D44" s="11">
        <f>0.25*100</f>
        <v>25</v>
      </c>
      <c r="E44" s="49">
        <v>62400</v>
      </c>
      <c r="F44" s="48">
        <f t="shared" si="0"/>
        <v>1560000</v>
      </c>
      <c r="G44" s="40"/>
      <c r="H44" s="12">
        <f t="shared" si="1"/>
        <v>1560000</v>
      </c>
      <c r="I44" s="13"/>
      <c r="J44" s="42"/>
      <c r="K44" s="43"/>
      <c r="L44" s="42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</row>
    <row r="45" spans="1:29" s="34" customFormat="1">
      <c r="A45" s="7">
        <v>39</v>
      </c>
      <c r="B45" s="14" t="s">
        <v>63</v>
      </c>
      <c r="C45" s="55" t="s">
        <v>52</v>
      </c>
      <c r="D45" s="11">
        <f>1*100</f>
        <v>100</v>
      </c>
      <c r="E45" s="49">
        <v>62400</v>
      </c>
      <c r="F45" s="48">
        <f t="shared" si="0"/>
        <v>6240000</v>
      </c>
      <c r="G45" s="40"/>
      <c r="H45" s="12">
        <f t="shared" si="1"/>
        <v>6240000</v>
      </c>
      <c r="I45" s="13"/>
      <c r="J45" s="42"/>
      <c r="K45" s="43"/>
      <c r="L45" s="42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</row>
    <row r="46" spans="1:29" s="34" customFormat="1">
      <c r="A46" s="7">
        <v>40</v>
      </c>
      <c r="B46" s="14" t="s">
        <v>64</v>
      </c>
      <c r="C46" s="55" t="s">
        <v>52</v>
      </c>
      <c r="D46" s="11">
        <f>1*100</f>
        <v>100</v>
      </c>
      <c r="E46" s="49">
        <v>14033.8</v>
      </c>
      <c r="F46" s="48">
        <f t="shared" si="0"/>
        <v>1403380</v>
      </c>
      <c r="G46" s="40"/>
      <c r="H46" s="12">
        <f t="shared" si="1"/>
        <v>1403380</v>
      </c>
      <c r="I46" s="13"/>
      <c r="J46" s="42"/>
      <c r="K46" s="43"/>
      <c r="L46" s="42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</row>
    <row r="47" spans="1:29" s="34" customFormat="1">
      <c r="A47" s="7">
        <v>41</v>
      </c>
      <c r="B47" s="45" t="s">
        <v>65</v>
      </c>
      <c r="C47" s="55" t="s">
        <v>66</v>
      </c>
      <c r="D47" s="11">
        <f>1*100</f>
        <v>100</v>
      </c>
      <c r="E47" s="49">
        <v>54080</v>
      </c>
      <c r="F47" s="48">
        <f t="shared" si="0"/>
        <v>5408000</v>
      </c>
      <c r="G47" s="40"/>
      <c r="H47" s="12">
        <f t="shared" si="1"/>
        <v>5408000</v>
      </c>
      <c r="I47" s="13"/>
      <c r="J47" s="42"/>
      <c r="K47" s="43"/>
      <c r="L47" s="42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</row>
    <row r="48" spans="1:29" s="34" customFormat="1">
      <c r="A48" s="7">
        <v>42</v>
      </c>
      <c r="B48" s="60" t="s">
        <v>67</v>
      </c>
      <c r="C48" s="55" t="s">
        <v>16</v>
      </c>
      <c r="D48" s="11">
        <f>2*1111</f>
        <v>2222</v>
      </c>
      <c r="E48" s="49">
        <v>2000</v>
      </c>
      <c r="F48" s="48">
        <f t="shared" si="0"/>
        <v>4444000</v>
      </c>
      <c r="G48" s="40"/>
      <c r="H48" s="12">
        <f t="shared" si="1"/>
        <v>4444000</v>
      </c>
      <c r="I48" s="13"/>
      <c r="J48" s="42"/>
      <c r="K48" s="43"/>
      <c r="L48" s="42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</row>
    <row r="49" spans="1:29" s="34" customFormat="1">
      <c r="A49" s="7">
        <v>43</v>
      </c>
      <c r="B49" s="60" t="s">
        <v>68</v>
      </c>
      <c r="C49" s="55" t="s">
        <v>69</v>
      </c>
      <c r="D49" s="11">
        <v>44</v>
      </c>
      <c r="E49" s="49">
        <v>48000</v>
      </c>
      <c r="F49" s="48">
        <f t="shared" si="0"/>
        <v>2112000</v>
      </c>
      <c r="G49" s="40"/>
      <c r="H49" s="12">
        <f t="shared" si="1"/>
        <v>2112000</v>
      </c>
      <c r="I49" s="13"/>
      <c r="J49" s="42"/>
      <c r="K49" s="43"/>
      <c r="L49" s="42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</row>
    <row r="50" spans="1:29" s="34" customFormat="1">
      <c r="A50" s="7">
        <v>44</v>
      </c>
      <c r="B50" s="116" t="s">
        <v>70</v>
      </c>
      <c r="C50" s="55" t="s">
        <v>71</v>
      </c>
      <c r="D50" s="11">
        <f>1*100</f>
        <v>100</v>
      </c>
      <c r="E50" s="49">
        <v>100000</v>
      </c>
      <c r="F50" s="48">
        <f t="shared" si="0"/>
        <v>10000000</v>
      </c>
      <c r="G50" s="40"/>
      <c r="H50" s="12">
        <f t="shared" si="1"/>
        <v>10000000</v>
      </c>
      <c r="I50" s="13"/>
      <c r="J50" s="42"/>
      <c r="K50" s="43"/>
      <c r="L50" s="42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</row>
    <row r="51" spans="1:29" s="34" customFormat="1">
      <c r="A51" s="7">
        <v>45</v>
      </c>
      <c r="B51" s="117" t="s">
        <v>72</v>
      </c>
      <c r="C51" s="118" t="s">
        <v>71</v>
      </c>
      <c r="D51" s="11">
        <f>1*100</f>
        <v>100</v>
      </c>
      <c r="E51" s="49">
        <v>125630.7</v>
      </c>
      <c r="F51" s="48">
        <f t="shared" si="0"/>
        <v>12563070</v>
      </c>
      <c r="G51" s="40"/>
      <c r="H51" s="12">
        <f t="shared" si="1"/>
        <v>12563070</v>
      </c>
      <c r="I51" s="13"/>
      <c r="J51" s="42"/>
      <c r="K51" s="43"/>
      <c r="L51" s="42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</row>
    <row r="52" spans="1:29" s="34" customFormat="1" ht="15.75" customHeight="1">
      <c r="A52" s="35"/>
      <c r="B52" s="43"/>
      <c r="C52" s="36"/>
      <c r="D52" s="37"/>
      <c r="E52" s="38"/>
      <c r="F52" s="39"/>
      <c r="G52" s="40"/>
      <c r="H52" s="39"/>
      <c r="I52" s="41"/>
      <c r="J52" s="42"/>
      <c r="K52" s="43"/>
      <c r="L52" s="42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</row>
    <row r="53" spans="1:29" ht="15.75" customHeight="1">
      <c r="A53" s="71" t="s">
        <v>73</v>
      </c>
      <c r="B53" s="119"/>
      <c r="C53" s="119"/>
      <c r="D53" s="119"/>
      <c r="E53" s="107"/>
      <c r="F53" s="16">
        <f>SUM(F9:F51)</f>
        <v>1252850301.6490345</v>
      </c>
      <c r="G53" s="42"/>
      <c r="H53" s="16">
        <f>SUM(H9:H51)</f>
        <v>858824301.6490345</v>
      </c>
      <c r="I53" s="17">
        <f>SUM(I9:I51)</f>
        <v>394026000</v>
      </c>
      <c r="J53" s="42"/>
      <c r="K53" s="43"/>
      <c r="L53" s="42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</row>
    <row r="54" spans="1:29" ht="23.25" customHeight="1">
      <c r="A54" s="65" t="s">
        <v>74</v>
      </c>
      <c r="B54" s="85"/>
      <c r="C54" s="85"/>
      <c r="D54" s="85"/>
      <c r="E54" s="85"/>
      <c r="F54" s="85"/>
      <c r="G54" s="85"/>
      <c r="H54" s="85"/>
      <c r="I54" s="96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</row>
    <row r="55" spans="1:29" ht="15.75" customHeight="1">
      <c r="A55" s="50">
        <v>1</v>
      </c>
      <c r="B55" s="120" t="s">
        <v>75</v>
      </c>
      <c r="C55" s="55" t="s">
        <v>76</v>
      </c>
      <c r="D55" s="121">
        <v>12</v>
      </c>
      <c r="E55" s="122">
        <v>3000000</v>
      </c>
      <c r="F55" s="19">
        <f t="shared" ref="F55:F61" si="2">+D55*E55</f>
        <v>36000000</v>
      </c>
      <c r="G55" s="42"/>
      <c r="H55" s="20">
        <f t="shared" ref="H55:H61" si="3">+F55</f>
        <v>36000000</v>
      </c>
      <c r="I55" s="21"/>
      <c r="J55" s="42"/>
      <c r="K55" s="43"/>
      <c r="L55" s="42"/>
      <c r="M55" s="12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</row>
    <row r="56" spans="1:29" ht="15.75" customHeight="1">
      <c r="A56" s="50">
        <v>2</v>
      </c>
      <c r="B56" s="124" t="s">
        <v>77</v>
      </c>
      <c r="C56" s="44" t="s">
        <v>78</v>
      </c>
      <c r="D56" s="121">
        <v>11</v>
      </c>
      <c r="E56" s="122">
        <f>4900000/D56</f>
        <v>445454.54545454547</v>
      </c>
      <c r="F56" s="22">
        <f t="shared" si="2"/>
        <v>4900000</v>
      </c>
      <c r="G56" s="54"/>
      <c r="H56" s="22">
        <f t="shared" si="3"/>
        <v>4900000</v>
      </c>
      <c r="I56" s="23"/>
      <c r="J56" s="42"/>
      <c r="K56" s="43"/>
      <c r="L56" s="42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</row>
    <row r="57" spans="1:29" s="34" customFormat="1" ht="15.75" customHeight="1">
      <c r="A57" s="50">
        <v>3</v>
      </c>
      <c r="B57" s="120" t="s">
        <v>79</v>
      </c>
      <c r="C57" s="44" t="s">
        <v>78</v>
      </c>
      <c r="D57" s="121">
        <v>11</v>
      </c>
      <c r="E57" s="122">
        <f>1100000/D57</f>
        <v>100000</v>
      </c>
      <c r="F57" s="22">
        <f t="shared" si="2"/>
        <v>1100000</v>
      </c>
      <c r="G57" s="54"/>
      <c r="H57" s="22">
        <f t="shared" si="3"/>
        <v>1100000</v>
      </c>
      <c r="I57" s="23"/>
      <c r="J57" s="42"/>
      <c r="K57" s="43"/>
      <c r="L57" s="42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</row>
    <row r="58" spans="1:29" s="34" customFormat="1" ht="15.75" customHeight="1">
      <c r="A58" s="50">
        <v>4</v>
      </c>
      <c r="B58" s="61" t="s">
        <v>80</v>
      </c>
      <c r="C58" s="118" t="s">
        <v>76</v>
      </c>
      <c r="D58" s="11">
        <v>12</v>
      </c>
      <c r="E58" s="49">
        <v>3500000</v>
      </c>
      <c r="F58" s="22">
        <f t="shared" si="2"/>
        <v>42000000</v>
      </c>
      <c r="G58" s="54"/>
      <c r="H58" s="22">
        <f t="shared" si="3"/>
        <v>42000000</v>
      </c>
      <c r="I58" s="23"/>
      <c r="J58" s="42"/>
      <c r="K58" s="43"/>
      <c r="L58" s="42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</row>
    <row r="59" spans="1:29" s="34" customFormat="1" ht="15.75" customHeight="1">
      <c r="A59" s="50">
        <v>5</v>
      </c>
      <c r="B59" s="61" t="s">
        <v>81</v>
      </c>
      <c r="C59" s="118" t="s">
        <v>76</v>
      </c>
      <c r="D59" s="11">
        <v>12</v>
      </c>
      <c r="E59" s="49">
        <v>3500000</v>
      </c>
      <c r="F59" s="22">
        <f t="shared" si="2"/>
        <v>42000000</v>
      </c>
      <c r="G59" s="54"/>
      <c r="H59" s="22">
        <f t="shared" si="3"/>
        <v>42000000</v>
      </c>
      <c r="I59" s="23"/>
      <c r="J59" s="42"/>
      <c r="K59" s="43"/>
      <c r="L59" s="42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</row>
    <row r="60" spans="1:29" s="34" customFormat="1" ht="15.75" customHeight="1">
      <c r="A60" s="50">
        <v>6</v>
      </c>
      <c r="B60" s="125" t="s">
        <v>82</v>
      </c>
      <c r="C60" s="53" t="s">
        <v>83</v>
      </c>
      <c r="D60" s="11">
        <v>11</v>
      </c>
      <c r="E60" s="49">
        <f>15000000/D60</f>
        <v>1363636.3636363635</v>
      </c>
      <c r="F60" s="22">
        <f t="shared" si="2"/>
        <v>14999999.999999998</v>
      </c>
      <c r="G60" s="54"/>
      <c r="H60" s="22">
        <f t="shared" si="3"/>
        <v>14999999.999999998</v>
      </c>
      <c r="I60" s="23"/>
      <c r="J60" s="42"/>
      <c r="K60" s="43"/>
      <c r="L60" s="42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</row>
    <row r="61" spans="1:29" ht="30" hidden="1" customHeight="1">
      <c r="A61" s="18" t="s">
        <v>84</v>
      </c>
      <c r="B61" s="25"/>
      <c r="C61" s="10"/>
      <c r="D61" s="26"/>
      <c r="E61" s="27"/>
      <c r="F61" s="22">
        <f t="shared" si="2"/>
        <v>0</v>
      </c>
      <c r="G61" s="42"/>
      <c r="H61" s="20">
        <f t="shared" si="3"/>
        <v>0</v>
      </c>
      <c r="I61" s="24"/>
      <c r="J61" s="42"/>
      <c r="K61" s="43"/>
      <c r="L61" s="42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</row>
    <row r="62" spans="1:29" ht="24.75" customHeight="1">
      <c r="A62" s="71" t="s">
        <v>85</v>
      </c>
      <c r="B62" s="119"/>
      <c r="C62" s="119"/>
      <c r="D62" s="119"/>
      <c r="E62" s="107"/>
      <c r="F62" s="16">
        <f>SUM(F55:F61)</f>
        <v>141000000</v>
      </c>
      <c r="G62" s="42"/>
      <c r="H62" s="16">
        <f>SUM(H55:H61)</f>
        <v>141000000</v>
      </c>
      <c r="I62" s="17">
        <f>SUM(I55:I60)</f>
        <v>0</v>
      </c>
      <c r="J62" s="42"/>
      <c r="K62" s="43"/>
      <c r="L62" s="42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</row>
    <row r="63" spans="1:29" ht="14.25" customHeight="1">
      <c r="A63" s="76"/>
      <c r="B63" s="109"/>
      <c r="C63" s="126"/>
      <c r="D63" s="127"/>
      <c r="E63" s="128"/>
      <c r="F63" s="129"/>
      <c r="G63" s="130"/>
      <c r="H63" s="129"/>
      <c r="I63" s="131"/>
      <c r="J63" s="92"/>
      <c r="K63" s="89"/>
      <c r="L63" s="92"/>
      <c r="M63" s="89"/>
      <c r="N63" s="89"/>
      <c r="O63" s="89"/>
      <c r="P63" s="89"/>
      <c r="Q63" s="89"/>
      <c r="R63" s="89"/>
      <c r="S63" s="89"/>
      <c r="T63" s="89"/>
      <c r="U63" s="89"/>
      <c r="V63" s="89"/>
      <c r="W63" s="89"/>
      <c r="X63" s="89"/>
      <c r="Y63" s="89"/>
      <c r="Z63" s="89"/>
      <c r="AA63" s="89"/>
      <c r="AB63" s="89"/>
      <c r="AC63" s="89"/>
    </row>
    <row r="64" spans="1:29" ht="15.75" customHeight="1">
      <c r="A64" s="75" t="s">
        <v>86</v>
      </c>
      <c r="B64" s="85"/>
      <c r="C64" s="85"/>
      <c r="D64" s="85"/>
      <c r="E64" s="86"/>
      <c r="F64" s="51">
        <f>+F53+F62</f>
        <v>1393850301.6490345</v>
      </c>
      <c r="G64" s="132"/>
      <c r="H64" s="51">
        <f>+H53+H62</f>
        <v>999824301.6490345</v>
      </c>
      <c r="I64" s="28">
        <f>+I53+I62</f>
        <v>394026000</v>
      </c>
      <c r="J64" s="92"/>
      <c r="K64" s="89"/>
      <c r="L64" s="92"/>
      <c r="M64" s="89"/>
      <c r="N64" s="89"/>
      <c r="O64" s="89"/>
      <c r="P64" s="89"/>
      <c r="Q64" s="89"/>
      <c r="R64" s="89"/>
      <c r="S64" s="89"/>
      <c r="T64" s="89"/>
      <c r="U64" s="89"/>
      <c r="V64" s="89"/>
      <c r="W64" s="89"/>
      <c r="X64" s="89"/>
      <c r="Y64" s="89"/>
      <c r="Z64" s="89"/>
      <c r="AA64" s="89"/>
      <c r="AB64" s="89"/>
      <c r="AC64" s="89"/>
    </row>
    <row r="65" spans="1:29" ht="15.75" customHeight="1">
      <c r="A65" s="29"/>
      <c r="B65" s="30"/>
      <c r="C65" s="31"/>
      <c r="D65" s="30"/>
      <c r="E65" s="32"/>
      <c r="F65" s="33"/>
      <c r="G65" s="30"/>
      <c r="H65" s="46"/>
      <c r="I65" s="47"/>
      <c r="J65" s="89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  <c r="X65" s="89"/>
      <c r="Y65" s="89"/>
      <c r="Z65" s="89"/>
      <c r="AA65" s="89"/>
      <c r="AB65" s="89"/>
      <c r="AC65" s="89"/>
    </row>
    <row r="66" spans="1:29" ht="15.75" customHeight="1">
      <c r="A66" s="77" t="s">
        <v>87</v>
      </c>
      <c r="B66" s="89"/>
      <c r="C66" s="90"/>
      <c r="D66" s="89"/>
      <c r="E66" s="91"/>
      <c r="F66" s="92"/>
      <c r="G66" s="89"/>
      <c r="H66" s="89"/>
      <c r="I66" s="89"/>
      <c r="J66" s="89"/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9"/>
      <c r="W66" s="89"/>
      <c r="X66" s="89"/>
      <c r="Y66" s="89"/>
      <c r="Z66" s="89"/>
      <c r="AA66" s="89"/>
      <c r="AB66" s="89"/>
      <c r="AC66" s="89"/>
    </row>
    <row r="67" spans="1:29" ht="15.75" customHeight="1">
      <c r="A67" s="78" t="s">
        <v>88</v>
      </c>
      <c r="B67" s="89"/>
      <c r="C67" s="90"/>
      <c r="D67" s="89"/>
      <c r="E67" s="91"/>
      <c r="F67" s="92"/>
      <c r="G67" s="89"/>
      <c r="H67" s="133"/>
      <c r="I67" s="89"/>
      <c r="J67" s="89"/>
      <c r="K67" s="89"/>
      <c r="L67" s="89"/>
      <c r="M67" s="89"/>
      <c r="N67" s="89"/>
      <c r="O67" s="89"/>
      <c r="P67" s="89"/>
      <c r="Q67" s="89"/>
      <c r="R67" s="89"/>
      <c r="S67" s="89"/>
      <c r="T67" s="89"/>
      <c r="U67" s="89"/>
      <c r="V67" s="89"/>
      <c r="W67" s="89"/>
      <c r="X67" s="89"/>
      <c r="Y67" s="89"/>
      <c r="Z67" s="89"/>
      <c r="AA67" s="89"/>
      <c r="AB67" s="89"/>
      <c r="AC67" s="89"/>
    </row>
    <row r="68" spans="1:29" ht="15.75" customHeight="1">
      <c r="A68" s="78" t="s">
        <v>89</v>
      </c>
      <c r="B68" s="89"/>
      <c r="C68" s="90"/>
      <c r="D68" s="89"/>
      <c r="E68" s="91"/>
      <c r="F68" s="92"/>
      <c r="G68" s="89"/>
      <c r="H68" s="92"/>
      <c r="I68" s="89"/>
      <c r="J68" s="89"/>
      <c r="K68" s="89"/>
      <c r="L68" s="89"/>
      <c r="M68" s="89"/>
      <c r="N68" s="89"/>
      <c r="O68" s="89"/>
      <c r="P68" s="89"/>
      <c r="Q68" s="89"/>
      <c r="R68" s="89"/>
      <c r="S68" s="89"/>
      <c r="T68" s="89"/>
      <c r="U68" s="89"/>
      <c r="V68" s="89"/>
      <c r="W68" s="89"/>
      <c r="X68" s="89"/>
      <c r="Y68" s="89"/>
      <c r="Z68" s="89"/>
      <c r="AA68" s="89"/>
      <c r="AB68" s="89"/>
      <c r="AC68" s="89"/>
    </row>
    <row r="69" spans="1:29" ht="15.75" customHeight="1">
      <c r="A69" s="89"/>
      <c r="B69" s="89"/>
      <c r="C69" s="90"/>
      <c r="D69" s="89"/>
      <c r="E69" s="91"/>
      <c r="F69" s="92"/>
      <c r="G69" s="89"/>
      <c r="H69" s="89"/>
      <c r="I69" s="89"/>
      <c r="J69" s="89"/>
      <c r="K69" s="89"/>
      <c r="L69" s="89"/>
      <c r="M69" s="89"/>
      <c r="N69" s="89"/>
      <c r="O69" s="89"/>
      <c r="P69" s="89"/>
      <c r="Q69" s="89"/>
      <c r="R69" s="89"/>
      <c r="S69" s="89"/>
      <c r="T69" s="89"/>
      <c r="U69" s="89"/>
      <c r="V69" s="89"/>
      <c r="W69" s="89"/>
      <c r="X69" s="89"/>
      <c r="Y69" s="89"/>
      <c r="Z69" s="89"/>
      <c r="AA69" s="89"/>
      <c r="AB69" s="89"/>
      <c r="AC69" s="89"/>
    </row>
    <row r="70" spans="1:29" ht="15.75" customHeight="1">
      <c r="A70" s="89"/>
      <c r="B70" s="89"/>
      <c r="C70" s="90"/>
      <c r="D70" s="89"/>
      <c r="E70" s="91"/>
      <c r="F70" s="92"/>
      <c r="G70" s="89"/>
      <c r="H70" s="89"/>
      <c r="I70" s="89"/>
      <c r="J70" s="89"/>
      <c r="K70" s="89"/>
      <c r="L70" s="89"/>
      <c r="M70" s="89"/>
      <c r="N70" s="89"/>
      <c r="O70" s="89"/>
      <c r="P70" s="89"/>
      <c r="Q70" s="89"/>
      <c r="R70" s="89"/>
      <c r="S70" s="89"/>
      <c r="T70" s="89"/>
      <c r="U70" s="89"/>
      <c r="V70" s="89"/>
      <c r="W70" s="89"/>
      <c r="X70" s="89"/>
      <c r="Y70" s="89"/>
      <c r="Z70" s="89"/>
      <c r="AA70" s="89"/>
      <c r="AB70" s="89"/>
      <c r="AC70" s="89"/>
    </row>
    <row r="71" spans="1:29" ht="15.75" customHeight="1">
      <c r="A71" s="89"/>
      <c r="B71" s="89"/>
      <c r="C71" s="90"/>
      <c r="D71" s="89"/>
      <c r="E71" s="91"/>
      <c r="F71" s="92"/>
      <c r="G71" s="89"/>
      <c r="H71" s="89"/>
      <c r="I71" s="89"/>
      <c r="J71" s="89"/>
      <c r="K71" s="89"/>
      <c r="L71" s="89"/>
      <c r="M71" s="89"/>
      <c r="N71" s="89"/>
      <c r="O71" s="89"/>
      <c r="P71" s="89"/>
      <c r="Q71" s="89"/>
      <c r="R71" s="89"/>
      <c r="S71" s="89"/>
      <c r="T71" s="89"/>
      <c r="U71" s="89"/>
      <c r="V71" s="89"/>
      <c r="W71" s="89"/>
      <c r="X71" s="89"/>
      <c r="Y71" s="89"/>
      <c r="Z71" s="89"/>
      <c r="AA71" s="89"/>
      <c r="AB71" s="89"/>
      <c r="AC71" s="89"/>
    </row>
    <row r="72" spans="1:29" ht="15.75" customHeight="1">
      <c r="A72" s="89"/>
      <c r="B72" s="89"/>
      <c r="C72" s="90"/>
      <c r="D72" s="89"/>
      <c r="E72" s="91"/>
      <c r="F72" s="92"/>
      <c r="G72" s="89"/>
      <c r="H72" s="89"/>
      <c r="I72" s="89"/>
      <c r="J72" s="89"/>
      <c r="K72" s="89"/>
      <c r="L72" s="89"/>
      <c r="M72" s="89"/>
      <c r="N72" s="89"/>
      <c r="O72" s="89"/>
      <c r="P72" s="89"/>
      <c r="Q72" s="89"/>
      <c r="R72" s="89"/>
      <c r="S72" s="89"/>
      <c r="T72" s="89"/>
      <c r="U72" s="89"/>
      <c r="V72" s="89"/>
      <c r="W72" s="89"/>
      <c r="X72" s="89"/>
      <c r="Y72" s="89"/>
      <c r="Z72" s="89"/>
      <c r="AA72" s="89"/>
      <c r="AB72" s="89"/>
      <c r="AC72" s="89"/>
    </row>
    <row r="73" spans="1:29" ht="15.75" customHeight="1">
      <c r="A73" s="89"/>
      <c r="B73" s="89"/>
      <c r="C73" s="90"/>
      <c r="D73" s="89"/>
      <c r="E73" s="91"/>
      <c r="F73" s="92"/>
      <c r="G73" s="89"/>
      <c r="H73" s="89"/>
      <c r="I73" s="89"/>
      <c r="J73" s="89"/>
      <c r="K73" s="89"/>
      <c r="L73" s="89"/>
      <c r="M73" s="89"/>
      <c r="N73" s="89"/>
      <c r="O73" s="89"/>
      <c r="P73" s="89"/>
      <c r="Q73" s="89"/>
      <c r="R73" s="89"/>
      <c r="S73" s="89"/>
      <c r="T73" s="89"/>
      <c r="U73" s="89"/>
      <c r="V73" s="89"/>
      <c r="W73" s="89"/>
      <c r="X73" s="89"/>
      <c r="Y73" s="89"/>
      <c r="Z73" s="89"/>
      <c r="AA73" s="89"/>
      <c r="AB73" s="89"/>
      <c r="AC73" s="89"/>
    </row>
    <row r="74" spans="1:29" ht="15.75" customHeight="1">
      <c r="A74" s="89"/>
      <c r="B74" s="89"/>
      <c r="C74" s="90"/>
      <c r="D74" s="89"/>
      <c r="E74" s="91"/>
      <c r="F74" s="92"/>
      <c r="G74" s="89"/>
      <c r="H74" s="89"/>
      <c r="I74" s="89"/>
      <c r="J74" s="89"/>
      <c r="K74" s="89"/>
      <c r="L74" s="89"/>
      <c r="M74" s="89"/>
      <c r="N74" s="89"/>
      <c r="O74" s="89"/>
      <c r="P74" s="89"/>
      <c r="Q74" s="89"/>
      <c r="R74" s="89"/>
      <c r="S74" s="89"/>
      <c r="T74" s="89"/>
      <c r="U74" s="89"/>
      <c r="V74" s="89"/>
      <c r="W74" s="89"/>
      <c r="X74" s="89"/>
      <c r="Y74" s="89"/>
      <c r="Z74" s="89"/>
      <c r="AA74" s="89"/>
      <c r="AB74" s="89"/>
      <c r="AC74" s="89"/>
    </row>
    <row r="75" spans="1:29" ht="15.75" customHeight="1">
      <c r="A75" s="89"/>
      <c r="B75" s="89"/>
      <c r="C75" s="90"/>
      <c r="D75" s="89"/>
      <c r="E75" s="91"/>
      <c r="F75" s="92"/>
      <c r="G75" s="89"/>
      <c r="H75" s="89"/>
      <c r="I75" s="89"/>
      <c r="J75" s="89"/>
      <c r="K75" s="89"/>
      <c r="L75" s="89"/>
      <c r="M75" s="89"/>
      <c r="N75" s="89"/>
      <c r="O75" s="89"/>
      <c r="P75" s="89"/>
      <c r="Q75" s="89"/>
      <c r="R75" s="89"/>
      <c r="S75" s="89"/>
      <c r="T75" s="89"/>
      <c r="U75" s="89"/>
      <c r="V75" s="89"/>
      <c r="W75" s="89"/>
      <c r="X75" s="89"/>
      <c r="Y75" s="89"/>
      <c r="Z75" s="89"/>
      <c r="AA75" s="89"/>
      <c r="AB75" s="89"/>
      <c r="AC75" s="89"/>
    </row>
    <row r="76" spans="1:29" ht="15.75" customHeight="1">
      <c r="A76" s="89"/>
      <c r="B76" s="89"/>
      <c r="C76" s="90"/>
      <c r="D76" s="89"/>
      <c r="E76" s="91"/>
      <c r="F76" s="92"/>
      <c r="G76" s="89"/>
      <c r="H76" s="89"/>
      <c r="I76" s="89"/>
      <c r="J76" s="89"/>
      <c r="K76" s="89"/>
      <c r="L76" s="89"/>
      <c r="M76" s="89"/>
      <c r="N76" s="89"/>
      <c r="O76" s="89"/>
      <c r="P76" s="89"/>
      <c r="Q76" s="89"/>
      <c r="R76" s="89"/>
      <c r="S76" s="89"/>
      <c r="T76" s="89"/>
      <c r="U76" s="89"/>
      <c r="V76" s="89"/>
      <c r="W76" s="89"/>
      <c r="X76" s="89"/>
      <c r="Y76" s="89"/>
      <c r="Z76" s="89"/>
      <c r="AA76" s="89"/>
      <c r="AB76" s="89"/>
      <c r="AC76" s="89"/>
    </row>
    <row r="77" spans="1:29" ht="15.75" customHeight="1">
      <c r="A77" s="89"/>
      <c r="B77" s="89"/>
      <c r="C77" s="90"/>
      <c r="D77" s="89"/>
      <c r="E77" s="91"/>
      <c r="F77" s="92"/>
      <c r="G77" s="89"/>
      <c r="H77" s="89"/>
      <c r="I77" s="89"/>
      <c r="J77" s="89"/>
      <c r="K77" s="89"/>
      <c r="L77" s="89"/>
      <c r="M77" s="89"/>
      <c r="N77" s="89"/>
      <c r="O77" s="89"/>
      <c r="P77" s="89"/>
      <c r="Q77" s="89"/>
      <c r="R77" s="89"/>
      <c r="S77" s="89"/>
      <c r="T77" s="89"/>
      <c r="U77" s="89"/>
      <c r="V77" s="89"/>
      <c r="W77" s="89"/>
      <c r="X77" s="89"/>
      <c r="Y77" s="89"/>
      <c r="Z77" s="89"/>
      <c r="AA77" s="89"/>
      <c r="AB77" s="89"/>
      <c r="AC77" s="89"/>
    </row>
    <row r="78" spans="1:29" ht="15.75" customHeight="1">
      <c r="A78" s="89"/>
      <c r="B78" s="89"/>
      <c r="C78" s="90"/>
      <c r="D78" s="89"/>
      <c r="E78" s="91"/>
      <c r="F78" s="92"/>
      <c r="G78" s="89"/>
      <c r="H78" s="89"/>
      <c r="I78" s="89"/>
      <c r="J78" s="89"/>
      <c r="K78" s="89"/>
      <c r="L78" s="89"/>
      <c r="M78" s="89"/>
      <c r="N78" s="89"/>
      <c r="O78" s="89"/>
      <c r="P78" s="89"/>
      <c r="Q78" s="89"/>
      <c r="R78" s="89"/>
      <c r="S78" s="89"/>
      <c r="T78" s="89"/>
      <c r="U78" s="89"/>
      <c r="V78" s="89"/>
      <c r="W78" s="89"/>
      <c r="X78" s="89"/>
      <c r="Y78" s="89"/>
      <c r="Z78" s="89"/>
      <c r="AA78" s="89"/>
      <c r="AB78" s="89"/>
      <c r="AC78" s="89"/>
    </row>
    <row r="79" spans="1:29" ht="15.75" customHeight="1">
      <c r="A79" s="89"/>
      <c r="B79" s="89"/>
      <c r="C79" s="90"/>
      <c r="D79" s="89"/>
      <c r="E79" s="91"/>
      <c r="F79" s="92"/>
      <c r="G79" s="89"/>
      <c r="H79" s="89"/>
      <c r="I79" s="89"/>
      <c r="J79" s="89"/>
      <c r="K79" s="89"/>
      <c r="L79" s="89"/>
      <c r="M79" s="89"/>
      <c r="N79" s="89"/>
      <c r="O79" s="89"/>
      <c r="P79" s="89"/>
      <c r="Q79" s="89"/>
      <c r="R79" s="89"/>
      <c r="S79" s="89"/>
      <c r="T79" s="89"/>
      <c r="U79" s="89"/>
      <c r="V79" s="89"/>
      <c r="W79" s="89"/>
      <c r="X79" s="89"/>
      <c r="Y79" s="89"/>
      <c r="Z79" s="89"/>
      <c r="AA79" s="89"/>
      <c r="AB79" s="89"/>
      <c r="AC79" s="89"/>
    </row>
    <row r="80" spans="1:29" ht="15.75" customHeight="1">
      <c r="A80" s="89"/>
      <c r="B80" s="89"/>
      <c r="C80" s="90"/>
      <c r="D80" s="89"/>
      <c r="E80" s="91"/>
      <c r="F80" s="92"/>
      <c r="G80" s="89"/>
      <c r="H80" s="89"/>
      <c r="I80" s="89"/>
      <c r="J80" s="89"/>
      <c r="K80" s="89"/>
      <c r="L80" s="89"/>
      <c r="M80" s="89"/>
      <c r="N80" s="89"/>
      <c r="O80" s="89"/>
      <c r="P80" s="89"/>
      <c r="Q80" s="89"/>
      <c r="R80" s="89"/>
      <c r="S80" s="89"/>
      <c r="T80" s="89"/>
      <c r="U80" s="89"/>
      <c r="V80" s="89"/>
      <c r="W80" s="89"/>
      <c r="X80" s="89"/>
      <c r="Y80" s="89"/>
      <c r="Z80" s="89"/>
      <c r="AA80" s="89"/>
      <c r="AB80" s="89"/>
      <c r="AC80" s="89"/>
    </row>
    <row r="81" spans="1:29" ht="15.75" customHeight="1">
      <c r="A81" s="89"/>
      <c r="B81" s="89"/>
      <c r="C81" s="90"/>
      <c r="D81" s="89"/>
      <c r="E81" s="91"/>
      <c r="F81" s="92"/>
      <c r="G81" s="89"/>
      <c r="H81" s="89"/>
      <c r="I81" s="89"/>
      <c r="J81" s="89"/>
      <c r="K81" s="89"/>
      <c r="L81" s="89"/>
      <c r="M81" s="89"/>
      <c r="N81" s="89"/>
      <c r="O81" s="89"/>
      <c r="P81" s="89"/>
      <c r="Q81" s="89"/>
      <c r="R81" s="89"/>
      <c r="S81" s="89"/>
      <c r="T81" s="89"/>
      <c r="U81" s="89"/>
      <c r="V81" s="89"/>
      <c r="W81" s="89"/>
      <c r="X81" s="89"/>
      <c r="Y81" s="89"/>
      <c r="Z81" s="89"/>
      <c r="AA81" s="89"/>
      <c r="AB81" s="89"/>
      <c r="AC81" s="89"/>
    </row>
    <row r="82" spans="1:29" ht="15.75" customHeight="1">
      <c r="A82" s="89"/>
      <c r="B82" s="89"/>
      <c r="C82" s="90"/>
      <c r="D82" s="89"/>
      <c r="E82" s="91"/>
      <c r="F82" s="92"/>
      <c r="G82" s="89"/>
      <c r="H82" s="89"/>
      <c r="I82" s="89"/>
      <c r="J82" s="89"/>
      <c r="K82" s="89"/>
      <c r="L82" s="89"/>
      <c r="M82" s="89"/>
      <c r="N82" s="89"/>
      <c r="O82" s="89"/>
      <c r="P82" s="89"/>
      <c r="Q82" s="89"/>
      <c r="R82" s="89"/>
      <c r="S82" s="89"/>
      <c r="T82" s="89"/>
      <c r="U82" s="89"/>
      <c r="V82" s="89"/>
      <c r="W82" s="89"/>
      <c r="X82" s="89"/>
      <c r="Y82" s="89"/>
      <c r="Z82" s="89"/>
      <c r="AA82" s="89"/>
      <c r="AB82" s="89"/>
      <c r="AC82" s="89"/>
    </row>
    <row r="83" spans="1:29" ht="15.75" customHeight="1">
      <c r="A83" s="89"/>
      <c r="B83" s="89"/>
      <c r="C83" s="90"/>
      <c r="D83" s="89"/>
      <c r="E83" s="91"/>
      <c r="F83" s="92"/>
      <c r="G83" s="89"/>
      <c r="H83" s="89"/>
      <c r="I83" s="89"/>
      <c r="J83" s="89"/>
      <c r="K83" s="89"/>
      <c r="L83" s="89"/>
      <c r="M83" s="89"/>
      <c r="N83" s="89"/>
      <c r="O83" s="89"/>
      <c r="P83" s="89"/>
      <c r="Q83" s="89"/>
      <c r="R83" s="89"/>
      <c r="S83" s="89"/>
      <c r="T83" s="89"/>
      <c r="U83" s="89"/>
      <c r="V83" s="89"/>
      <c r="W83" s="89"/>
      <c r="X83" s="89"/>
      <c r="Y83" s="89"/>
      <c r="Z83" s="89"/>
      <c r="AA83" s="89"/>
      <c r="AB83" s="89"/>
      <c r="AC83" s="89"/>
    </row>
    <row r="84" spans="1:29" ht="15.75" customHeight="1">
      <c r="A84" s="89"/>
      <c r="B84" s="89"/>
      <c r="C84" s="90"/>
      <c r="D84" s="89"/>
      <c r="E84" s="91"/>
      <c r="F84" s="92"/>
      <c r="G84" s="89"/>
      <c r="H84" s="89"/>
      <c r="I84" s="89"/>
      <c r="J84" s="89"/>
      <c r="K84" s="89"/>
      <c r="L84" s="89"/>
      <c r="M84" s="89"/>
      <c r="N84" s="89"/>
      <c r="O84" s="89"/>
      <c r="P84" s="89"/>
      <c r="Q84" s="89"/>
      <c r="R84" s="89"/>
      <c r="S84" s="89"/>
      <c r="T84" s="89"/>
      <c r="U84" s="89"/>
      <c r="V84" s="89"/>
      <c r="W84" s="89"/>
      <c r="X84" s="89"/>
      <c r="Y84" s="89"/>
      <c r="Z84" s="89"/>
      <c r="AA84" s="89"/>
      <c r="AB84" s="89"/>
      <c r="AC84" s="89"/>
    </row>
    <row r="85" spans="1:29" ht="15.75" customHeight="1">
      <c r="A85" s="89"/>
      <c r="B85" s="89"/>
      <c r="C85" s="90"/>
      <c r="D85" s="89"/>
      <c r="E85" s="91"/>
      <c r="F85" s="92"/>
      <c r="G85" s="89"/>
      <c r="H85" s="89"/>
      <c r="I85" s="89"/>
      <c r="J85" s="89"/>
      <c r="K85" s="89"/>
      <c r="L85" s="89"/>
      <c r="M85" s="89"/>
      <c r="N85" s="89"/>
      <c r="O85" s="89"/>
      <c r="P85" s="89"/>
      <c r="Q85" s="89"/>
      <c r="R85" s="89"/>
      <c r="S85" s="89"/>
      <c r="T85" s="89"/>
      <c r="U85" s="89"/>
      <c r="V85" s="89"/>
      <c r="W85" s="89"/>
      <c r="X85" s="89"/>
      <c r="Y85" s="89"/>
      <c r="Z85" s="89"/>
      <c r="AA85" s="89"/>
      <c r="AB85" s="89"/>
      <c r="AC85" s="89"/>
    </row>
    <row r="86" spans="1:29" ht="15.75" customHeight="1">
      <c r="A86" s="89"/>
      <c r="B86" s="89"/>
      <c r="C86" s="90"/>
      <c r="D86" s="89"/>
      <c r="E86" s="91"/>
      <c r="F86" s="92"/>
      <c r="G86" s="89"/>
      <c r="H86" s="89"/>
      <c r="I86" s="89"/>
      <c r="J86" s="89"/>
      <c r="K86" s="89"/>
      <c r="L86" s="89"/>
      <c r="M86" s="89"/>
      <c r="N86" s="89"/>
      <c r="O86" s="89"/>
      <c r="P86" s="89"/>
      <c r="Q86" s="89"/>
      <c r="R86" s="89"/>
      <c r="S86" s="89"/>
      <c r="T86" s="89"/>
      <c r="U86" s="89"/>
      <c r="V86" s="89"/>
      <c r="W86" s="89"/>
      <c r="X86" s="89"/>
      <c r="Y86" s="89"/>
      <c r="Z86" s="89"/>
      <c r="AA86" s="89"/>
      <c r="AB86" s="89"/>
      <c r="AC86" s="89"/>
    </row>
    <row r="87" spans="1:29" ht="15.75" customHeight="1">
      <c r="A87" s="89"/>
      <c r="B87" s="89"/>
      <c r="C87" s="90"/>
      <c r="D87" s="89"/>
      <c r="E87" s="91"/>
      <c r="F87" s="92"/>
      <c r="G87" s="89"/>
      <c r="H87" s="89"/>
      <c r="I87" s="89"/>
      <c r="J87" s="89"/>
      <c r="K87" s="89"/>
      <c r="L87" s="89"/>
      <c r="M87" s="89"/>
      <c r="N87" s="89"/>
      <c r="O87" s="89"/>
      <c r="P87" s="89"/>
      <c r="Q87" s="89"/>
      <c r="R87" s="89"/>
      <c r="S87" s="89"/>
      <c r="T87" s="89"/>
      <c r="U87" s="89"/>
      <c r="V87" s="89"/>
      <c r="W87" s="89"/>
      <c r="X87" s="89"/>
      <c r="Y87" s="89"/>
      <c r="Z87" s="89"/>
      <c r="AA87" s="89"/>
      <c r="AB87" s="89"/>
      <c r="AC87" s="89"/>
    </row>
    <row r="88" spans="1:29" ht="15.75" customHeight="1">
      <c r="A88" s="89"/>
      <c r="B88" s="89"/>
      <c r="C88" s="90"/>
      <c r="D88" s="89"/>
      <c r="E88" s="91"/>
      <c r="F88" s="92"/>
      <c r="G88" s="89"/>
      <c r="H88" s="89"/>
      <c r="I88" s="89"/>
      <c r="J88" s="89"/>
      <c r="K88" s="89"/>
      <c r="L88" s="89"/>
      <c r="M88" s="89"/>
      <c r="N88" s="89"/>
      <c r="O88" s="89"/>
      <c r="P88" s="89"/>
      <c r="Q88" s="89"/>
      <c r="R88" s="89"/>
      <c r="S88" s="89"/>
      <c r="T88" s="89"/>
      <c r="U88" s="89"/>
      <c r="V88" s="89"/>
      <c r="W88" s="89"/>
      <c r="X88" s="89"/>
      <c r="Y88" s="89"/>
      <c r="Z88" s="89"/>
      <c r="AA88" s="89"/>
      <c r="AB88" s="89"/>
      <c r="AC88" s="89"/>
    </row>
    <row r="89" spans="1:29" ht="15.75" customHeight="1">
      <c r="A89" s="89"/>
      <c r="B89" s="89"/>
      <c r="C89" s="90"/>
      <c r="D89" s="89"/>
      <c r="E89" s="91"/>
      <c r="F89" s="92"/>
      <c r="G89" s="89"/>
      <c r="H89" s="89"/>
      <c r="I89" s="89"/>
      <c r="J89" s="89"/>
      <c r="K89" s="89"/>
      <c r="L89" s="89"/>
      <c r="M89" s="89"/>
      <c r="N89" s="89"/>
      <c r="O89" s="89"/>
      <c r="P89" s="89"/>
      <c r="Q89" s="89"/>
      <c r="R89" s="89"/>
      <c r="S89" s="89"/>
      <c r="T89" s="89"/>
      <c r="U89" s="89"/>
      <c r="V89" s="89"/>
      <c r="W89" s="89"/>
      <c r="X89" s="89"/>
      <c r="Y89" s="89"/>
      <c r="Z89" s="89"/>
      <c r="AA89" s="89"/>
      <c r="AB89" s="89"/>
      <c r="AC89" s="89"/>
    </row>
    <row r="90" spans="1:29" ht="15.75" customHeight="1">
      <c r="A90" s="89"/>
      <c r="B90" s="89"/>
      <c r="C90" s="90"/>
      <c r="D90" s="89"/>
      <c r="E90" s="91"/>
      <c r="F90" s="92"/>
      <c r="G90" s="89"/>
      <c r="H90" s="89"/>
      <c r="I90" s="89"/>
      <c r="J90" s="89"/>
      <c r="K90" s="89"/>
      <c r="L90" s="89"/>
      <c r="M90" s="89"/>
      <c r="N90" s="89"/>
      <c r="O90" s="89"/>
      <c r="P90" s="89"/>
      <c r="Q90" s="89"/>
      <c r="R90" s="89"/>
      <c r="S90" s="89"/>
      <c r="T90" s="89"/>
      <c r="U90" s="89"/>
      <c r="V90" s="89"/>
      <c r="W90" s="89"/>
      <c r="X90" s="89"/>
      <c r="Y90" s="89"/>
      <c r="Z90" s="89"/>
      <c r="AA90" s="89"/>
      <c r="AB90" s="89"/>
      <c r="AC90" s="89"/>
    </row>
    <row r="91" spans="1:29" ht="15.75" customHeight="1">
      <c r="A91" s="89"/>
      <c r="B91" s="89"/>
      <c r="C91" s="90"/>
      <c r="D91" s="89"/>
      <c r="E91" s="91"/>
      <c r="F91" s="92"/>
      <c r="G91" s="89"/>
      <c r="H91" s="89"/>
      <c r="I91" s="89"/>
      <c r="J91" s="89"/>
      <c r="K91" s="89"/>
      <c r="L91" s="89"/>
      <c r="M91" s="89"/>
      <c r="N91" s="89"/>
      <c r="O91" s="89"/>
      <c r="P91" s="89"/>
      <c r="Q91" s="89"/>
      <c r="R91" s="89"/>
      <c r="S91" s="89"/>
      <c r="T91" s="89"/>
      <c r="U91" s="89"/>
      <c r="V91" s="89"/>
      <c r="W91" s="89"/>
      <c r="X91" s="89"/>
      <c r="Y91" s="89"/>
      <c r="Z91" s="89"/>
      <c r="AA91" s="89"/>
      <c r="AB91" s="89"/>
      <c r="AC91" s="89"/>
    </row>
    <row r="92" spans="1:29" ht="15.75" customHeight="1">
      <c r="A92" s="89"/>
      <c r="B92" s="89"/>
      <c r="C92" s="90"/>
      <c r="D92" s="89"/>
      <c r="E92" s="91"/>
      <c r="F92" s="92"/>
      <c r="G92" s="89"/>
      <c r="H92" s="89"/>
      <c r="I92" s="89"/>
      <c r="J92" s="89"/>
      <c r="K92" s="89"/>
      <c r="L92" s="89"/>
      <c r="M92" s="89"/>
      <c r="N92" s="89"/>
      <c r="O92" s="89"/>
      <c r="P92" s="89"/>
      <c r="Q92" s="89"/>
      <c r="R92" s="89"/>
      <c r="S92" s="89"/>
      <c r="T92" s="89"/>
      <c r="U92" s="89"/>
      <c r="V92" s="89"/>
      <c r="W92" s="89"/>
      <c r="X92" s="89"/>
      <c r="Y92" s="89"/>
      <c r="Z92" s="89"/>
      <c r="AA92" s="89"/>
      <c r="AB92" s="89"/>
      <c r="AC92" s="89"/>
    </row>
    <row r="93" spans="1:29" ht="15.75" customHeight="1">
      <c r="A93" s="89"/>
      <c r="B93" s="89"/>
      <c r="C93" s="90"/>
      <c r="D93" s="89"/>
      <c r="E93" s="91"/>
      <c r="F93" s="92"/>
      <c r="G93" s="89"/>
      <c r="H93" s="89"/>
      <c r="I93" s="89"/>
      <c r="J93" s="89"/>
      <c r="K93" s="89"/>
      <c r="L93" s="89"/>
      <c r="M93" s="89"/>
      <c r="N93" s="89"/>
      <c r="O93" s="89"/>
      <c r="P93" s="89"/>
      <c r="Q93" s="89"/>
      <c r="R93" s="89"/>
      <c r="S93" s="89"/>
      <c r="T93" s="89"/>
      <c r="U93" s="89"/>
      <c r="V93" s="89"/>
      <c r="W93" s="89"/>
      <c r="X93" s="89"/>
      <c r="Y93" s="89"/>
      <c r="Z93" s="89"/>
      <c r="AA93" s="89"/>
      <c r="AB93" s="89"/>
      <c r="AC93" s="89"/>
    </row>
    <row r="94" spans="1:29" ht="15.75" customHeight="1">
      <c r="A94" s="89"/>
      <c r="B94" s="89"/>
      <c r="C94" s="90"/>
      <c r="D94" s="89"/>
      <c r="E94" s="91"/>
      <c r="F94" s="92"/>
      <c r="G94" s="89"/>
      <c r="H94" s="89"/>
      <c r="I94" s="89"/>
      <c r="J94" s="89"/>
      <c r="K94" s="89"/>
      <c r="L94" s="89"/>
      <c r="M94" s="89"/>
      <c r="N94" s="89"/>
      <c r="O94" s="89"/>
      <c r="P94" s="89"/>
      <c r="Q94" s="89"/>
      <c r="R94" s="89"/>
      <c r="S94" s="89"/>
      <c r="T94" s="89"/>
      <c r="U94" s="89"/>
      <c r="V94" s="89"/>
      <c r="W94" s="89"/>
      <c r="X94" s="89"/>
      <c r="Y94" s="89"/>
      <c r="Z94" s="89"/>
      <c r="AA94" s="89"/>
      <c r="AB94" s="89"/>
      <c r="AC94" s="89"/>
    </row>
    <row r="95" spans="1:29" ht="15.75" customHeight="1">
      <c r="A95" s="89"/>
      <c r="B95" s="89"/>
      <c r="C95" s="90"/>
      <c r="D95" s="89"/>
      <c r="E95" s="91"/>
      <c r="F95" s="92"/>
      <c r="G95" s="89"/>
      <c r="H95" s="89"/>
      <c r="I95" s="89"/>
      <c r="J95" s="89"/>
      <c r="K95" s="89"/>
      <c r="L95" s="89"/>
      <c r="M95" s="89"/>
      <c r="N95" s="89"/>
      <c r="O95" s="89"/>
      <c r="P95" s="89"/>
      <c r="Q95" s="89"/>
      <c r="R95" s="89"/>
      <c r="S95" s="89"/>
      <c r="T95" s="89"/>
      <c r="U95" s="89"/>
      <c r="V95" s="89"/>
      <c r="W95" s="89"/>
      <c r="X95" s="89"/>
      <c r="Y95" s="89"/>
      <c r="Z95" s="89"/>
      <c r="AA95" s="89"/>
      <c r="AB95" s="89"/>
      <c r="AC95" s="89"/>
    </row>
    <row r="96" spans="1:29" ht="15.75" customHeight="1">
      <c r="A96" s="89"/>
      <c r="B96" s="89"/>
      <c r="C96" s="90"/>
      <c r="D96" s="89"/>
      <c r="E96" s="91"/>
      <c r="F96" s="92"/>
      <c r="G96" s="89"/>
      <c r="H96" s="89"/>
      <c r="I96" s="89"/>
      <c r="J96" s="89"/>
      <c r="K96" s="89"/>
      <c r="L96" s="89"/>
      <c r="M96" s="89"/>
      <c r="N96" s="89"/>
      <c r="O96" s="89"/>
      <c r="P96" s="89"/>
      <c r="Q96" s="89"/>
      <c r="R96" s="89"/>
      <c r="S96" s="89"/>
      <c r="T96" s="89"/>
      <c r="U96" s="89"/>
      <c r="V96" s="89"/>
      <c r="W96" s="89"/>
      <c r="X96" s="89"/>
      <c r="Y96" s="89"/>
      <c r="Z96" s="89"/>
      <c r="AA96" s="89"/>
      <c r="AB96" s="89"/>
      <c r="AC96" s="89"/>
    </row>
    <row r="97" spans="1:29" ht="15.75" customHeight="1">
      <c r="A97" s="89"/>
      <c r="B97" s="89"/>
      <c r="C97" s="90"/>
      <c r="D97" s="89"/>
      <c r="E97" s="91"/>
      <c r="F97" s="92"/>
      <c r="G97" s="89"/>
      <c r="H97" s="89"/>
      <c r="I97" s="89"/>
      <c r="J97" s="89"/>
      <c r="K97" s="89"/>
      <c r="L97" s="89"/>
      <c r="M97" s="89"/>
      <c r="N97" s="89"/>
      <c r="O97" s="89"/>
      <c r="P97" s="89"/>
      <c r="Q97" s="89"/>
      <c r="R97" s="89"/>
      <c r="S97" s="89"/>
      <c r="T97" s="89"/>
      <c r="U97" s="89"/>
      <c r="V97" s="89"/>
      <c r="W97" s="89"/>
      <c r="X97" s="89"/>
      <c r="Y97" s="89"/>
      <c r="Z97" s="89"/>
      <c r="AA97" s="89"/>
      <c r="AB97" s="89"/>
      <c r="AC97" s="89"/>
    </row>
    <row r="98" spans="1:29" ht="15.75" customHeight="1">
      <c r="A98" s="89"/>
      <c r="B98" s="89"/>
      <c r="C98" s="90"/>
      <c r="D98" s="89"/>
      <c r="E98" s="91"/>
      <c r="F98" s="92"/>
      <c r="G98" s="89"/>
      <c r="H98" s="89"/>
      <c r="I98" s="89"/>
      <c r="J98" s="89"/>
      <c r="K98" s="89"/>
      <c r="L98" s="89"/>
      <c r="M98" s="89"/>
      <c r="N98" s="89"/>
      <c r="O98" s="89"/>
      <c r="P98" s="89"/>
      <c r="Q98" s="89"/>
      <c r="R98" s="89"/>
      <c r="S98" s="89"/>
      <c r="T98" s="89"/>
      <c r="U98" s="89"/>
      <c r="V98" s="89"/>
      <c r="W98" s="89"/>
      <c r="X98" s="89"/>
      <c r="Y98" s="89"/>
      <c r="Z98" s="89"/>
      <c r="AA98" s="89"/>
      <c r="AB98" s="89"/>
      <c r="AC98" s="89"/>
    </row>
    <row r="99" spans="1:29" ht="15.75" customHeight="1">
      <c r="A99" s="89"/>
      <c r="B99" s="89"/>
      <c r="C99" s="90"/>
      <c r="D99" s="89"/>
      <c r="E99" s="91"/>
      <c r="F99" s="92"/>
      <c r="G99" s="89"/>
      <c r="H99" s="89"/>
      <c r="I99" s="89"/>
      <c r="J99" s="89"/>
      <c r="K99" s="89"/>
      <c r="L99" s="89"/>
      <c r="M99" s="89"/>
      <c r="N99" s="89"/>
      <c r="O99" s="89"/>
      <c r="P99" s="89"/>
      <c r="Q99" s="89"/>
      <c r="R99" s="89"/>
      <c r="S99" s="89"/>
      <c r="T99" s="89"/>
      <c r="U99" s="89"/>
      <c r="V99" s="89"/>
      <c r="W99" s="89"/>
      <c r="X99" s="89"/>
      <c r="Y99" s="89"/>
      <c r="Z99" s="89"/>
      <c r="AA99" s="89"/>
      <c r="AB99" s="89"/>
      <c r="AC99" s="89"/>
    </row>
    <row r="100" spans="1:29" ht="15.75" customHeight="1">
      <c r="A100" s="89"/>
      <c r="B100" s="89"/>
      <c r="C100" s="90"/>
      <c r="D100" s="89"/>
      <c r="E100" s="91"/>
      <c r="F100" s="92"/>
      <c r="G100" s="89"/>
      <c r="H100" s="89"/>
      <c r="I100" s="89"/>
      <c r="J100" s="89"/>
      <c r="K100" s="89"/>
      <c r="L100" s="89"/>
      <c r="M100" s="89"/>
      <c r="N100" s="89"/>
      <c r="O100" s="89"/>
      <c r="P100" s="89"/>
      <c r="Q100" s="89"/>
      <c r="R100" s="89"/>
      <c r="S100" s="89"/>
      <c r="T100" s="89"/>
      <c r="U100" s="89"/>
      <c r="V100" s="89"/>
      <c r="W100" s="89"/>
      <c r="X100" s="89"/>
      <c r="Y100" s="89"/>
      <c r="Z100" s="89"/>
      <c r="AA100" s="89"/>
      <c r="AB100" s="89"/>
      <c r="AC100" s="89"/>
    </row>
    <row r="101" spans="1:29" ht="15.75" customHeight="1">
      <c r="A101" s="89"/>
      <c r="B101" s="89"/>
      <c r="C101" s="90"/>
      <c r="D101" s="89"/>
      <c r="E101" s="91"/>
      <c r="F101" s="92"/>
      <c r="G101" s="89"/>
      <c r="H101" s="89"/>
      <c r="I101" s="89"/>
      <c r="J101" s="89"/>
      <c r="K101" s="89"/>
      <c r="L101" s="89"/>
      <c r="M101" s="89"/>
      <c r="N101" s="89"/>
      <c r="O101" s="89"/>
      <c r="P101" s="89"/>
      <c r="Q101" s="89"/>
      <c r="R101" s="89"/>
      <c r="S101" s="89"/>
      <c r="T101" s="89"/>
      <c r="U101" s="89"/>
      <c r="V101" s="89"/>
      <c r="W101" s="89"/>
      <c r="X101" s="89"/>
      <c r="Y101" s="89"/>
      <c r="Z101" s="89"/>
      <c r="AA101" s="89"/>
      <c r="AB101" s="89"/>
      <c r="AC101" s="89"/>
    </row>
    <row r="102" spans="1:29" ht="15.75" customHeight="1">
      <c r="A102" s="89"/>
      <c r="B102" s="89"/>
      <c r="C102" s="90"/>
      <c r="D102" s="89"/>
      <c r="E102" s="91"/>
      <c r="F102" s="92"/>
      <c r="G102" s="89"/>
      <c r="H102" s="89"/>
      <c r="I102" s="89"/>
      <c r="J102" s="89"/>
      <c r="K102" s="89"/>
      <c r="L102" s="89"/>
      <c r="M102" s="89"/>
      <c r="N102" s="89"/>
      <c r="O102" s="89"/>
      <c r="P102" s="89"/>
      <c r="Q102" s="89"/>
      <c r="R102" s="89"/>
      <c r="S102" s="89"/>
      <c r="T102" s="89"/>
      <c r="U102" s="89"/>
      <c r="V102" s="89"/>
      <c r="W102" s="89"/>
      <c r="X102" s="89"/>
      <c r="Y102" s="89"/>
      <c r="Z102" s="89"/>
      <c r="AA102" s="89"/>
      <c r="AB102" s="89"/>
      <c r="AC102" s="89"/>
    </row>
    <row r="103" spans="1:29" ht="15.75" customHeight="1">
      <c r="A103" s="89"/>
      <c r="B103" s="89"/>
      <c r="C103" s="90"/>
      <c r="D103" s="89"/>
      <c r="E103" s="91"/>
      <c r="F103" s="92"/>
      <c r="G103" s="89"/>
      <c r="H103" s="89"/>
      <c r="I103" s="89"/>
      <c r="J103" s="89"/>
      <c r="K103" s="89"/>
      <c r="L103" s="89"/>
      <c r="M103" s="89"/>
      <c r="N103" s="89"/>
      <c r="O103" s="89"/>
      <c r="P103" s="89"/>
      <c r="Q103" s="89"/>
      <c r="R103" s="89"/>
      <c r="S103" s="89"/>
      <c r="T103" s="89"/>
      <c r="U103" s="89"/>
      <c r="V103" s="89"/>
      <c r="W103" s="89"/>
      <c r="X103" s="89"/>
      <c r="Y103" s="89"/>
      <c r="Z103" s="89"/>
      <c r="AA103" s="89"/>
      <c r="AB103" s="89"/>
      <c r="AC103" s="89"/>
    </row>
    <row r="104" spans="1:29" ht="15.75" customHeight="1">
      <c r="A104" s="89"/>
      <c r="B104" s="89"/>
      <c r="C104" s="90"/>
      <c r="D104" s="89"/>
      <c r="E104" s="91"/>
      <c r="F104" s="92"/>
      <c r="G104" s="89"/>
      <c r="H104" s="89"/>
      <c r="I104" s="89"/>
      <c r="J104" s="89"/>
      <c r="K104" s="89"/>
      <c r="L104" s="89"/>
      <c r="M104" s="89"/>
      <c r="N104" s="89"/>
      <c r="O104" s="89"/>
      <c r="P104" s="89"/>
      <c r="Q104" s="89"/>
      <c r="R104" s="89"/>
      <c r="S104" s="89"/>
      <c r="T104" s="89"/>
      <c r="U104" s="89"/>
      <c r="V104" s="89"/>
      <c r="W104" s="89"/>
      <c r="X104" s="89"/>
      <c r="Y104" s="89"/>
      <c r="Z104" s="89"/>
      <c r="AA104" s="89"/>
      <c r="AB104" s="89"/>
      <c r="AC104" s="89"/>
    </row>
    <row r="105" spans="1:29" ht="15" customHeight="1">
      <c r="A105" s="34"/>
      <c r="B105" s="34"/>
      <c r="C105" s="34"/>
      <c r="D105" s="34"/>
      <c r="E105" s="34"/>
      <c r="F105" s="34"/>
      <c r="G105" s="34"/>
      <c r="H105" s="34"/>
      <c r="I105" s="34"/>
      <c r="J105" s="34"/>
      <c r="K105" s="34"/>
      <c r="L105" s="34"/>
      <c r="M105" s="34"/>
      <c r="N105" s="34"/>
      <c r="O105" s="34"/>
      <c r="P105" s="34"/>
      <c r="Q105" s="34"/>
      <c r="R105" s="34"/>
      <c r="S105" s="34"/>
      <c r="T105" s="34"/>
      <c r="U105" s="34"/>
      <c r="V105" s="34"/>
      <c r="W105" s="34"/>
      <c r="X105" s="34"/>
      <c r="Y105" s="34"/>
      <c r="Z105" s="34"/>
      <c r="AA105" s="34"/>
      <c r="AB105" s="34"/>
      <c r="AC105" s="34"/>
    </row>
    <row r="106" spans="1:29" ht="15" customHeight="1">
      <c r="A106" s="34"/>
      <c r="B106" s="34"/>
      <c r="C106" s="34"/>
      <c r="D106" s="34"/>
      <c r="E106" s="34"/>
      <c r="F106" s="34"/>
      <c r="G106" s="34"/>
      <c r="H106" s="34"/>
      <c r="I106" s="34"/>
      <c r="J106" s="34"/>
      <c r="K106" s="34"/>
      <c r="L106" s="34"/>
      <c r="M106" s="34"/>
      <c r="N106" s="34"/>
      <c r="O106" s="34"/>
      <c r="P106" s="34"/>
      <c r="Q106" s="34"/>
      <c r="R106" s="34"/>
      <c r="S106" s="34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</row>
    <row r="107" spans="1:29" ht="15" customHeight="1">
      <c r="A107" s="34"/>
      <c r="B107" s="34"/>
      <c r="C107" s="34"/>
      <c r="D107" s="34"/>
      <c r="E107" s="34"/>
      <c r="F107" s="34"/>
      <c r="G107" s="34"/>
      <c r="H107" s="34"/>
      <c r="I107" s="34"/>
      <c r="J107" s="34"/>
      <c r="K107" s="34"/>
      <c r="L107" s="34"/>
      <c r="M107" s="34"/>
      <c r="N107" s="34"/>
      <c r="O107" s="34"/>
      <c r="P107" s="34"/>
      <c r="Q107" s="34"/>
      <c r="R107" s="34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</row>
    <row r="108" spans="1:29" ht="15" customHeight="1">
      <c r="A108" s="34"/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</row>
    <row r="109" spans="1:29" ht="15" customHeight="1">
      <c r="A109" s="34"/>
      <c r="B109" s="34"/>
      <c r="C109" s="34"/>
      <c r="D109" s="34"/>
      <c r="E109" s="34"/>
      <c r="F109" s="34"/>
      <c r="G109" s="34"/>
      <c r="H109" s="34"/>
      <c r="I109" s="34"/>
      <c r="J109" s="34"/>
      <c r="K109" s="34"/>
      <c r="L109" s="34"/>
      <c r="M109" s="34"/>
      <c r="N109" s="34"/>
      <c r="O109" s="34"/>
      <c r="P109" s="34"/>
      <c r="Q109" s="34"/>
      <c r="R109" s="34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</row>
    <row r="110" spans="1:29" ht="15" customHeight="1">
      <c r="A110" s="34"/>
      <c r="B110" s="34"/>
      <c r="C110" s="34"/>
      <c r="D110" s="34"/>
      <c r="E110" s="34"/>
      <c r="F110" s="34"/>
      <c r="G110" s="34"/>
      <c r="H110" s="34"/>
      <c r="I110" s="34"/>
      <c r="J110" s="34"/>
      <c r="K110" s="34"/>
      <c r="L110" s="34"/>
      <c r="M110" s="34"/>
      <c r="N110" s="34"/>
      <c r="O110" s="34"/>
      <c r="P110" s="34"/>
      <c r="Q110" s="34"/>
      <c r="R110" s="34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</row>
    <row r="111" spans="1:29" ht="15" customHeight="1">
      <c r="A111" s="34"/>
      <c r="B111" s="34"/>
      <c r="C111" s="34"/>
      <c r="D111" s="34"/>
      <c r="E111" s="34"/>
      <c r="F111" s="34"/>
      <c r="G111" s="34"/>
      <c r="H111" s="34"/>
      <c r="I111" s="34"/>
      <c r="J111" s="34"/>
      <c r="K111" s="34"/>
      <c r="L111" s="34"/>
      <c r="M111" s="34"/>
      <c r="N111" s="34"/>
      <c r="O111" s="34"/>
      <c r="P111" s="34"/>
      <c r="Q111" s="34"/>
      <c r="R111" s="34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</row>
  </sheetData>
  <mergeCells count="16">
    <mergeCell ref="A62:E62"/>
    <mergeCell ref="A63:B63"/>
    <mergeCell ref="A64:E64"/>
    <mergeCell ref="C1:H1"/>
    <mergeCell ref="C2:H2"/>
    <mergeCell ref="A53:E53"/>
    <mergeCell ref="A4:B4"/>
    <mergeCell ref="C4:I4"/>
    <mergeCell ref="A1:B2"/>
    <mergeCell ref="I1:I2"/>
    <mergeCell ref="U8:AC8"/>
    <mergeCell ref="A54:I54"/>
    <mergeCell ref="A6:B6"/>
    <mergeCell ref="A7:I7"/>
    <mergeCell ref="A8:I8"/>
    <mergeCell ref="J8:T8"/>
  </mergeCells>
  <dataValidations count="1">
    <dataValidation type="decimal" operator="greaterThanOrEqual" allowBlank="1" showInputMessage="1" showErrorMessage="1" prompt="Dato Incorrecto - Este campo solo permite datos numéricos no negativos.  Verifique que el número a ingresar no posea caracteres alfabéticos y/o distintos." sqref="D58:E60 D10:E52" xr:uid="{00000000-0002-0000-0000-000000000000}">
      <formula1>0</formula1>
    </dataValidation>
  </dataValidations>
  <pageMargins left="0.70866141732283472" right="0.70866141732283472" top="0.74803149606299213" bottom="0.74803149606299213" header="0" footer="0"/>
  <pageSetup scale="60" orientation="portrait" r:id="rId1"/>
  <ignoredErrors>
    <ignoredError sqref="D14 D21 D23 D28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Diana Paola Mosquera Silva</cp:lastModifiedBy>
  <cp:revision/>
  <dcterms:created xsi:type="dcterms:W3CDTF">2020-09-02T19:51:25Z</dcterms:created>
  <dcterms:modified xsi:type="dcterms:W3CDTF">2021-08-31T11:18:58Z</dcterms:modified>
  <cp:category/>
  <cp:contentStatus/>
</cp:coreProperties>
</file>