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kellyjohanna/Desktop/EJECUTOR CODENSA/"/>
    </mc:Choice>
  </mc:AlternateContent>
  <xr:revisionPtr revIDLastSave="0" documentId="8_{E884F2A5-F9A9-1145-AAEE-2DDB2A4DE935}" xr6:coauthVersionLast="47" xr6:coauthVersionMax="47" xr10:uidLastSave="{00000000-0000-0000-0000-000000000000}"/>
  <bookViews>
    <workbookView xWindow="0" yWindow="460" windowWidth="21600" windowHeight="8840" activeTab="1" xr2:uid="{00000000-000D-0000-FFFF-FFFF00000000}"/>
  </bookViews>
  <sheets>
    <sheet name="Guia" sheetId="2" state="hidden" r:id="rId1"/>
    <sheet name="OfertaEconómica" sheetId="1" r:id="rId2"/>
  </sheets>
  <definedNames>
    <definedName name="_xlnm._FilterDatabase" localSheetId="0" hidden="1">Guia!$A$3:$J$3</definedName>
    <definedName name="_xlnm._FilterDatabase" localSheetId="1" hidden="1">OfertaEconómica!$A$3:$J$3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K233" i="2" l="1"/>
  <c r="K234" i="2" s="1"/>
  <c r="G5" i="2" l="1"/>
  <c r="I5" i="2" s="1"/>
  <c r="J5" i="2" s="1"/>
  <c r="G6" i="2"/>
  <c r="G7" i="2"/>
  <c r="I7" i="2" s="1"/>
  <c r="J7" i="2" s="1"/>
  <c r="G8" i="2"/>
  <c r="I8" i="2" s="1"/>
  <c r="J8" i="2" s="1"/>
  <c r="G9" i="2"/>
  <c r="G10" i="2"/>
  <c r="G11" i="2"/>
  <c r="G12" i="2"/>
  <c r="I12" i="2" s="1"/>
  <c r="J12" i="2" s="1"/>
  <c r="G13" i="2"/>
  <c r="I13" i="2" s="1"/>
  <c r="J13" i="2" s="1"/>
  <c r="G14" i="2"/>
  <c r="G15" i="2"/>
  <c r="G16" i="2"/>
  <c r="I16" i="2" s="1"/>
  <c r="J16" i="2" s="1"/>
  <c r="G17" i="2"/>
  <c r="I17" i="2" s="1"/>
  <c r="J17" i="2" s="1"/>
  <c r="G18" i="2"/>
  <c r="G19" i="2"/>
  <c r="I19" i="2" s="1"/>
  <c r="J19" i="2" s="1"/>
  <c r="G20" i="2"/>
  <c r="I20" i="2" s="1"/>
  <c r="J20" i="2" s="1"/>
  <c r="G21" i="2"/>
  <c r="I21" i="2" s="1"/>
  <c r="J21" i="2" s="1"/>
  <c r="G22" i="2"/>
  <c r="G23" i="2"/>
  <c r="I23" i="2" s="1"/>
  <c r="J23" i="2" s="1"/>
  <c r="G24" i="2"/>
  <c r="I24" i="2" s="1"/>
  <c r="J24" i="2" s="1"/>
  <c r="G25" i="2"/>
  <c r="I25" i="2" s="1"/>
  <c r="J25" i="2" s="1"/>
  <c r="G26" i="2"/>
  <c r="G27" i="2"/>
  <c r="G28" i="2"/>
  <c r="I28" i="2" s="1"/>
  <c r="J28" i="2" s="1"/>
  <c r="G29" i="2"/>
  <c r="I29" i="2" s="1"/>
  <c r="J29" i="2" s="1"/>
  <c r="G30" i="2"/>
  <c r="G31" i="2"/>
  <c r="G32" i="2"/>
  <c r="I32" i="2" s="1"/>
  <c r="J32" i="2" s="1"/>
  <c r="G33" i="2"/>
  <c r="I33" i="2" s="1"/>
  <c r="J33" i="2" s="1"/>
  <c r="G34" i="2"/>
  <c r="G35" i="2"/>
  <c r="I35" i="2" s="1"/>
  <c r="J35" i="2" s="1"/>
  <c r="G36" i="2"/>
  <c r="I36" i="2" s="1"/>
  <c r="J36" i="2" s="1"/>
  <c r="G37" i="2"/>
  <c r="I37" i="2" s="1"/>
  <c r="J37" i="2" s="1"/>
  <c r="G38" i="2"/>
  <c r="G39" i="2"/>
  <c r="I39" i="2" s="1"/>
  <c r="J39" i="2" s="1"/>
  <c r="G40" i="2"/>
  <c r="I40" i="2" s="1"/>
  <c r="J40" i="2" s="1"/>
  <c r="G41" i="2"/>
  <c r="I41" i="2" s="1"/>
  <c r="J41" i="2" s="1"/>
  <c r="G42" i="2"/>
  <c r="G43" i="2"/>
  <c r="G44" i="2"/>
  <c r="I44" i="2" s="1"/>
  <c r="J44" i="2" s="1"/>
  <c r="G45" i="2"/>
  <c r="I45" i="2" s="1"/>
  <c r="J45" i="2" s="1"/>
  <c r="G46" i="2"/>
  <c r="G47" i="2"/>
  <c r="G48" i="2"/>
  <c r="I48" i="2" s="1"/>
  <c r="J48" i="2" s="1"/>
  <c r="G49" i="2"/>
  <c r="I49" i="2" s="1"/>
  <c r="J49" i="2" s="1"/>
  <c r="G50" i="2"/>
  <c r="G51" i="2"/>
  <c r="I51" i="2" s="1"/>
  <c r="J51" i="2" s="1"/>
  <c r="G52" i="2"/>
  <c r="I52" i="2" s="1"/>
  <c r="J52" i="2" s="1"/>
  <c r="G53" i="2"/>
  <c r="I53" i="2" s="1"/>
  <c r="J53" i="2" s="1"/>
  <c r="G54" i="2"/>
  <c r="G55" i="2"/>
  <c r="I55" i="2" s="1"/>
  <c r="J55" i="2" s="1"/>
  <c r="G56" i="2"/>
  <c r="I56" i="2" s="1"/>
  <c r="J56" i="2" s="1"/>
  <c r="G57" i="2"/>
  <c r="I57" i="2" s="1"/>
  <c r="J57" i="2" s="1"/>
  <c r="G58" i="2"/>
  <c r="G59" i="2"/>
  <c r="G60" i="2"/>
  <c r="I60" i="2" s="1"/>
  <c r="J60" i="2" s="1"/>
  <c r="G61" i="2"/>
  <c r="I61" i="2" s="1"/>
  <c r="J61" i="2" s="1"/>
  <c r="G62" i="2"/>
  <c r="G63" i="2"/>
  <c r="G64" i="2"/>
  <c r="I64" i="2" s="1"/>
  <c r="J64" i="2" s="1"/>
  <c r="G65" i="2"/>
  <c r="I65" i="2" s="1"/>
  <c r="J65" i="2" s="1"/>
  <c r="G66" i="2"/>
  <c r="G67" i="2"/>
  <c r="I67" i="2" s="1"/>
  <c r="J67" i="2" s="1"/>
  <c r="G68" i="2"/>
  <c r="I68" i="2" s="1"/>
  <c r="J68" i="2" s="1"/>
  <c r="G69" i="2"/>
  <c r="I69" i="2" s="1"/>
  <c r="J69" i="2" s="1"/>
  <c r="G70" i="2"/>
  <c r="G71" i="2"/>
  <c r="G72" i="2"/>
  <c r="I72" i="2" s="1"/>
  <c r="J72" i="2" s="1"/>
  <c r="G73" i="2"/>
  <c r="I73" i="2" s="1"/>
  <c r="J73" i="2" s="1"/>
  <c r="G74" i="2"/>
  <c r="G75" i="2"/>
  <c r="I75" i="2" s="1"/>
  <c r="J75" i="2" s="1"/>
  <c r="G76" i="2"/>
  <c r="I76" i="2" s="1"/>
  <c r="J76" i="2" s="1"/>
  <c r="G77" i="2"/>
  <c r="G78" i="2"/>
  <c r="G79" i="2"/>
  <c r="I79" i="2" s="1"/>
  <c r="J79" i="2" s="1"/>
  <c r="G80" i="2"/>
  <c r="I80" i="2" s="1"/>
  <c r="J80" i="2" s="1"/>
  <c r="G81" i="2"/>
  <c r="I81" i="2" s="1"/>
  <c r="J81" i="2" s="1"/>
  <c r="G82" i="2"/>
  <c r="G83" i="2"/>
  <c r="G84" i="2"/>
  <c r="I84" i="2" s="1"/>
  <c r="J84" i="2" s="1"/>
  <c r="G85" i="2"/>
  <c r="I85" i="2" s="1"/>
  <c r="J85" i="2" s="1"/>
  <c r="G86" i="2"/>
  <c r="G87" i="2"/>
  <c r="G88" i="2"/>
  <c r="I88" i="2" s="1"/>
  <c r="J88" i="2" s="1"/>
  <c r="G89" i="2"/>
  <c r="G90" i="2"/>
  <c r="G91" i="2"/>
  <c r="I91" i="2" s="1"/>
  <c r="J91" i="2" s="1"/>
  <c r="G92" i="2"/>
  <c r="I92" i="2" s="1"/>
  <c r="J92" i="2" s="1"/>
  <c r="G93" i="2"/>
  <c r="I93" i="2" s="1"/>
  <c r="J93" i="2" s="1"/>
  <c r="G94" i="2"/>
  <c r="G95" i="2"/>
  <c r="G96" i="2"/>
  <c r="I96" i="2" s="1"/>
  <c r="J96" i="2" s="1"/>
  <c r="G97" i="2"/>
  <c r="G98" i="2"/>
  <c r="G99" i="2"/>
  <c r="G100" i="2"/>
  <c r="I100" i="2" s="1"/>
  <c r="J100" i="2" s="1"/>
  <c r="G101" i="2"/>
  <c r="I101" i="2" s="1"/>
  <c r="J101" i="2" s="1"/>
  <c r="G102" i="2"/>
  <c r="G103" i="2"/>
  <c r="I103" i="2" s="1"/>
  <c r="J103" i="2" s="1"/>
  <c r="G104" i="2"/>
  <c r="I104" i="2" s="1"/>
  <c r="J104" i="2" s="1"/>
  <c r="G105" i="2"/>
  <c r="G106" i="2"/>
  <c r="G107" i="2"/>
  <c r="I107" i="2" s="1"/>
  <c r="J107" i="2" s="1"/>
  <c r="G108" i="2"/>
  <c r="I108" i="2" s="1"/>
  <c r="J108" i="2" s="1"/>
  <c r="G109" i="2"/>
  <c r="I109" i="2" s="1"/>
  <c r="J109" i="2" s="1"/>
  <c r="G110" i="2"/>
  <c r="G111" i="2"/>
  <c r="I111" i="2" s="1"/>
  <c r="J111" i="2" s="1"/>
  <c r="G112" i="2"/>
  <c r="I112" i="2" s="1"/>
  <c r="J112" i="2" s="1"/>
  <c r="G113" i="2"/>
  <c r="G114" i="2"/>
  <c r="G115" i="2"/>
  <c r="I115" i="2" s="1"/>
  <c r="J115" i="2" s="1"/>
  <c r="G116" i="2"/>
  <c r="I116" i="2" s="1"/>
  <c r="J116" i="2" s="1"/>
  <c r="G117" i="2"/>
  <c r="I117" i="2" s="1"/>
  <c r="J117" i="2" s="1"/>
  <c r="G118" i="2"/>
  <c r="G119" i="2"/>
  <c r="I119" i="2" s="1"/>
  <c r="J119" i="2" s="1"/>
  <c r="G120" i="2"/>
  <c r="I120" i="2" s="1"/>
  <c r="J120" i="2" s="1"/>
  <c r="G121" i="2"/>
  <c r="G122" i="2"/>
  <c r="G123" i="2"/>
  <c r="I123" i="2" s="1"/>
  <c r="J123" i="2" s="1"/>
  <c r="G124" i="2"/>
  <c r="I124" i="2" s="1"/>
  <c r="J124" i="2" s="1"/>
  <c r="G125" i="2"/>
  <c r="I125" i="2" s="1"/>
  <c r="J125" i="2" s="1"/>
  <c r="G126" i="2"/>
  <c r="G127" i="2"/>
  <c r="G128" i="2"/>
  <c r="I128" i="2" s="1"/>
  <c r="J128" i="2" s="1"/>
  <c r="G129" i="2"/>
  <c r="I129" i="2" s="1"/>
  <c r="J129" i="2" s="1"/>
  <c r="G130" i="2"/>
  <c r="G131" i="2"/>
  <c r="I131" i="2" s="1"/>
  <c r="J131" i="2" s="1"/>
  <c r="G132" i="2"/>
  <c r="I132" i="2" s="1"/>
  <c r="J132" i="2" s="1"/>
  <c r="G133" i="2"/>
  <c r="G134" i="2"/>
  <c r="G135" i="2"/>
  <c r="I135" i="2" s="1"/>
  <c r="J135" i="2" s="1"/>
  <c r="G136" i="2"/>
  <c r="I136" i="2" s="1"/>
  <c r="J136" i="2" s="1"/>
  <c r="G137" i="2"/>
  <c r="I137" i="2" s="1"/>
  <c r="J137" i="2" s="1"/>
  <c r="G138" i="2"/>
  <c r="G139" i="2"/>
  <c r="I139" i="2" s="1"/>
  <c r="J139" i="2" s="1"/>
  <c r="G140" i="2"/>
  <c r="I140" i="2" s="1"/>
  <c r="J140" i="2" s="1"/>
  <c r="G141" i="2"/>
  <c r="G142" i="2"/>
  <c r="G143" i="2"/>
  <c r="G144" i="2"/>
  <c r="I144" i="2" s="1"/>
  <c r="J144" i="2" s="1"/>
  <c r="G145" i="2"/>
  <c r="I145" i="2" s="1"/>
  <c r="J145" i="2" s="1"/>
  <c r="G146" i="2"/>
  <c r="G147" i="2"/>
  <c r="I147" i="2" s="1"/>
  <c r="J147" i="2" s="1"/>
  <c r="G148" i="2"/>
  <c r="I148" i="2" s="1"/>
  <c r="J148" i="2" s="1"/>
  <c r="G149" i="2"/>
  <c r="I149" i="2" s="1"/>
  <c r="J149" i="2" s="1"/>
  <c r="G150" i="2"/>
  <c r="G151" i="2"/>
  <c r="I151" i="2" s="1"/>
  <c r="J151" i="2" s="1"/>
  <c r="G152" i="2"/>
  <c r="I152" i="2" s="1"/>
  <c r="J152" i="2" s="1"/>
  <c r="G153" i="2"/>
  <c r="I153" i="2" s="1"/>
  <c r="J153" i="2" s="1"/>
  <c r="G154" i="2"/>
  <c r="G155" i="2"/>
  <c r="I155" i="2" s="1"/>
  <c r="J155" i="2" s="1"/>
  <c r="G156" i="2"/>
  <c r="I156" i="2" s="1"/>
  <c r="J156" i="2" s="1"/>
  <c r="G157" i="2"/>
  <c r="I157" i="2" s="1"/>
  <c r="J157" i="2" s="1"/>
  <c r="G158" i="2"/>
  <c r="G159" i="2"/>
  <c r="I159" i="2" s="1"/>
  <c r="J159" i="2" s="1"/>
  <c r="G160" i="2"/>
  <c r="I160" i="2" s="1"/>
  <c r="J160" i="2" s="1"/>
  <c r="G161" i="2"/>
  <c r="I161" i="2" s="1"/>
  <c r="J161" i="2" s="1"/>
  <c r="G162" i="2"/>
  <c r="G163" i="2"/>
  <c r="I163" i="2" s="1"/>
  <c r="J163" i="2" s="1"/>
  <c r="G164" i="2"/>
  <c r="I164" i="2" s="1"/>
  <c r="J164" i="2" s="1"/>
  <c r="G165" i="2"/>
  <c r="I165" i="2" s="1"/>
  <c r="J165" i="2" s="1"/>
  <c r="G166" i="2"/>
  <c r="G167" i="2"/>
  <c r="I167" i="2" s="1"/>
  <c r="J167" i="2" s="1"/>
  <c r="G168" i="2"/>
  <c r="I168" i="2" s="1"/>
  <c r="J168" i="2" s="1"/>
  <c r="G169" i="2"/>
  <c r="I169" i="2" s="1"/>
  <c r="J169" i="2" s="1"/>
  <c r="G170" i="2"/>
  <c r="G171" i="2"/>
  <c r="I171" i="2" s="1"/>
  <c r="J171" i="2" s="1"/>
  <c r="G172" i="2"/>
  <c r="I172" i="2" s="1"/>
  <c r="J172" i="2" s="1"/>
  <c r="G173" i="2"/>
  <c r="I173" i="2" s="1"/>
  <c r="J173" i="2" s="1"/>
  <c r="G174" i="2"/>
  <c r="G175" i="2"/>
  <c r="I175" i="2" s="1"/>
  <c r="J175" i="2" s="1"/>
  <c r="G176" i="2"/>
  <c r="I176" i="2" s="1"/>
  <c r="J176" i="2" s="1"/>
  <c r="G177" i="2"/>
  <c r="I177" i="2" s="1"/>
  <c r="J177" i="2" s="1"/>
  <c r="G178" i="2"/>
  <c r="G179" i="2"/>
  <c r="I179" i="2" s="1"/>
  <c r="J179" i="2" s="1"/>
  <c r="G180" i="2"/>
  <c r="I180" i="2" s="1"/>
  <c r="J180" i="2" s="1"/>
  <c r="G181" i="2"/>
  <c r="I181" i="2" s="1"/>
  <c r="J181" i="2" s="1"/>
  <c r="G182" i="2"/>
  <c r="G183" i="2"/>
  <c r="G184" i="2"/>
  <c r="I184" i="2" s="1"/>
  <c r="J184" i="2" s="1"/>
  <c r="G185" i="2"/>
  <c r="I185" i="2" s="1"/>
  <c r="J185" i="2" s="1"/>
  <c r="G186" i="2"/>
  <c r="G187" i="2"/>
  <c r="I187" i="2" s="1"/>
  <c r="J187" i="2" s="1"/>
  <c r="G188" i="2"/>
  <c r="I188" i="2" s="1"/>
  <c r="J188" i="2" s="1"/>
  <c r="G189" i="2"/>
  <c r="I189" i="2" s="1"/>
  <c r="J189" i="2" s="1"/>
  <c r="G190" i="2"/>
  <c r="G191" i="2"/>
  <c r="I191" i="2" s="1"/>
  <c r="J191" i="2" s="1"/>
  <c r="G192" i="2"/>
  <c r="I192" i="2" s="1"/>
  <c r="J192" i="2" s="1"/>
  <c r="G193" i="2"/>
  <c r="I193" i="2" s="1"/>
  <c r="J193" i="2" s="1"/>
  <c r="G194" i="2"/>
  <c r="G195" i="2"/>
  <c r="I195" i="2" s="1"/>
  <c r="J195" i="2" s="1"/>
  <c r="G196" i="2"/>
  <c r="I196" i="2" s="1"/>
  <c r="J196" i="2" s="1"/>
  <c r="G197" i="2"/>
  <c r="I197" i="2" s="1"/>
  <c r="J197" i="2" s="1"/>
  <c r="G198" i="2"/>
  <c r="G199" i="2"/>
  <c r="I199" i="2" s="1"/>
  <c r="J199" i="2" s="1"/>
  <c r="G200" i="2"/>
  <c r="I200" i="2" s="1"/>
  <c r="J200" i="2" s="1"/>
  <c r="G201" i="2"/>
  <c r="I201" i="2" s="1"/>
  <c r="J201" i="2" s="1"/>
  <c r="G202" i="2"/>
  <c r="G203" i="2"/>
  <c r="I203" i="2" s="1"/>
  <c r="J203" i="2" s="1"/>
  <c r="G204" i="2"/>
  <c r="I204" i="2" s="1"/>
  <c r="J204" i="2" s="1"/>
  <c r="G205" i="2"/>
  <c r="I205" i="2" s="1"/>
  <c r="J205" i="2" s="1"/>
  <c r="G206" i="2"/>
  <c r="G207" i="2"/>
  <c r="I207" i="2" s="1"/>
  <c r="J207" i="2" s="1"/>
  <c r="G208" i="2"/>
  <c r="I208" i="2" s="1"/>
  <c r="J208" i="2" s="1"/>
  <c r="G209" i="2"/>
  <c r="I209" i="2" s="1"/>
  <c r="J209" i="2" s="1"/>
  <c r="G210" i="2"/>
  <c r="G211" i="2"/>
  <c r="I211" i="2" s="1"/>
  <c r="J211" i="2" s="1"/>
  <c r="G212" i="2"/>
  <c r="I212" i="2" s="1"/>
  <c r="J212" i="2" s="1"/>
  <c r="G213" i="2"/>
  <c r="I213" i="2" s="1"/>
  <c r="J213" i="2" s="1"/>
  <c r="G214" i="2"/>
  <c r="G215" i="2"/>
  <c r="I215" i="2" s="1"/>
  <c r="J215" i="2" s="1"/>
  <c r="G216" i="2"/>
  <c r="I216" i="2" s="1"/>
  <c r="J216" i="2" s="1"/>
  <c r="G217" i="2"/>
  <c r="I217" i="2" s="1"/>
  <c r="J217" i="2" s="1"/>
  <c r="G218" i="2"/>
  <c r="G219" i="2"/>
  <c r="I219" i="2" s="1"/>
  <c r="J219" i="2" s="1"/>
  <c r="G220" i="2"/>
  <c r="I220" i="2" s="1"/>
  <c r="J220" i="2" s="1"/>
  <c r="G221" i="2"/>
  <c r="I221" i="2" s="1"/>
  <c r="J221" i="2" s="1"/>
  <c r="G222" i="2"/>
  <c r="G223" i="2"/>
  <c r="I223" i="2" s="1"/>
  <c r="J223" i="2" s="1"/>
  <c r="G224" i="2"/>
  <c r="I224" i="2" s="1"/>
  <c r="J224" i="2" s="1"/>
  <c r="G225" i="2"/>
  <c r="I225" i="2" s="1"/>
  <c r="J225" i="2" s="1"/>
  <c r="G226" i="2"/>
  <c r="G227" i="2"/>
  <c r="I227" i="2" s="1"/>
  <c r="J227" i="2" s="1"/>
  <c r="G228" i="2"/>
  <c r="I228" i="2" s="1"/>
  <c r="J228" i="2" s="1"/>
  <c r="G229" i="2"/>
  <c r="I229" i="2" s="1"/>
  <c r="J229" i="2" s="1"/>
  <c r="G230" i="2"/>
  <c r="G231" i="2"/>
  <c r="I231" i="2" s="1"/>
  <c r="J231" i="2" s="1"/>
  <c r="I15" i="2"/>
  <c r="J15" i="2" s="1"/>
  <c r="I27" i="2"/>
  <c r="J27" i="2" s="1"/>
  <c r="I31" i="2"/>
  <c r="J31" i="2" s="1"/>
  <c r="I43" i="2"/>
  <c r="J43" i="2" s="1"/>
  <c r="I47" i="2"/>
  <c r="J47" i="2" s="1"/>
  <c r="I59" i="2"/>
  <c r="J59" i="2" s="1"/>
  <c r="I63" i="2"/>
  <c r="J63" i="2" s="1"/>
  <c r="I95" i="2"/>
  <c r="J95" i="2" s="1"/>
  <c r="I99" i="2"/>
  <c r="J99" i="2" s="1"/>
  <c r="I183" i="2"/>
  <c r="J183" i="2" s="1"/>
  <c r="I230" i="2"/>
  <c r="J230" i="2" s="1"/>
  <c r="I226" i="2"/>
  <c r="J226" i="2" s="1"/>
  <c r="I222" i="2"/>
  <c r="J222" i="2" s="1"/>
  <c r="I218" i="2"/>
  <c r="J218" i="2" s="1"/>
  <c r="I214" i="2"/>
  <c r="J214" i="2" s="1"/>
  <c r="I210" i="2"/>
  <c r="J210" i="2" s="1"/>
  <c r="I206" i="2"/>
  <c r="J206" i="2" s="1"/>
  <c r="I202" i="2"/>
  <c r="J202" i="2" s="1"/>
  <c r="I198" i="2"/>
  <c r="J198" i="2" s="1"/>
  <c r="I194" i="2"/>
  <c r="J194" i="2" s="1"/>
  <c r="I190" i="2"/>
  <c r="J190" i="2" s="1"/>
  <c r="I186" i="2"/>
  <c r="J186" i="2" s="1"/>
  <c r="I182" i="2"/>
  <c r="J182" i="2" s="1"/>
  <c r="I178" i="2"/>
  <c r="J178" i="2" s="1"/>
  <c r="I174" i="2"/>
  <c r="J174" i="2" s="1"/>
  <c r="I170" i="2"/>
  <c r="J170" i="2" s="1"/>
  <c r="I166" i="2"/>
  <c r="J166" i="2" s="1"/>
  <c r="I162" i="2"/>
  <c r="J162" i="2" s="1"/>
  <c r="I158" i="2"/>
  <c r="J158" i="2" s="1"/>
  <c r="I154" i="2"/>
  <c r="J154" i="2" s="1"/>
  <c r="I150" i="2"/>
  <c r="J150" i="2" s="1"/>
  <c r="I146" i="2"/>
  <c r="J146" i="2" s="1"/>
  <c r="I143" i="2"/>
  <c r="J143" i="2" s="1"/>
  <c r="I142" i="2"/>
  <c r="J142" i="2" s="1"/>
  <c r="I141" i="2"/>
  <c r="J141" i="2" s="1"/>
  <c r="I138" i="2"/>
  <c r="J138" i="2" s="1"/>
  <c r="I134" i="2"/>
  <c r="J134" i="2" s="1"/>
  <c r="I133" i="2"/>
  <c r="J133" i="2" s="1"/>
  <c r="I130" i="2"/>
  <c r="J130" i="2" s="1"/>
  <c r="I127" i="2"/>
  <c r="J127" i="2" s="1"/>
  <c r="I126" i="2"/>
  <c r="J126" i="2" s="1"/>
  <c r="I122" i="2"/>
  <c r="J122" i="2" s="1"/>
  <c r="I121" i="2"/>
  <c r="J121" i="2" s="1"/>
  <c r="I118" i="2"/>
  <c r="J118" i="2" s="1"/>
  <c r="I114" i="2"/>
  <c r="J114" i="2" s="1"/>
  <c r="I113" i="2"/>
  <c r="J113" i="2" s="1"/>
  <c r="I110" i="2"/>
  <c r="J110" i="2" s="1"/>
  <c r="I106" i="2"/>
  <c r="J106" i="2" s="1"/>
  <c r="I105" i="2"/>
  <c r="J105" i="2" s="1"/>
  <c r="I102" i="2"/>
  <c r="J102" i="2" s="1"/>
  <c r="I98" i="2"/>
  <c r="J98" i="2" s="1"/>
  <c r="I97" i="2"/>
  <c r="J97" i="2" s="1"/>
  <c r="I94" i="2"/>
  <c r="J94" i="2" s="1"/>
  <c r="I90" i="2"/>
  <c r="J90" i="2" s="1"/>
  <c r="I89" i="2"/>
  <c r="J89" i="2" s="1"/>
  <c r="I87" i="2"/>
  <c r="J87" i="2" s="1"/>
  <c r="I86" i="2"/>
  <c r="J86" i="2" s="1"/>
  <c r="I83" i="2"/>
  <c r="J83" i="2" s="1"/>
  <c r="I82" i="2"/>
  <c r="J82" i="2" s="1"/>
  <c r="I78" i="2"/>
  <c r="J78" i="2" s="1"/>
  <c r="I77" i="2"/>
  <c r="J77" i="2" s="1"/>
  <c r="I74" i="2"/>
  <c r="J74" i="2" s="1"/>
  <c r="I71" i="2"/>
  <c r="J71" i="2" s="1"/>
  <c r="I70" i="2"/>
  <c r="J70" i="2" s="1"/>
  <c r="I66" i="2"/>
  <c r="J66" i="2" s="1"/>
  <c r="I62" i="2"/>
  <c r="J62" i="2" s="1"/>
  <c r="I58" i="2"/>
  <c r="J58" i="2" s="1"/>
  <c r="I54" i="2"/>
  <c r="J54" i="2" s="1"/>
  <c r="I50" i="2"/>
  <c r="J50" i="2" s="1"/>
  <c r="I46" i="2"/>
  <c r="J46" i="2" s="1"/>
  <c r="I42" i="2"/>
  <c r="J42" i="2" s="1"/>
  <c r="I38" i="2"/>
  <c r="J38" i="2" s="1"/>
  <c r="I34" i="2"/>
  <c r="J34" i="2" s="1"/>
  <c r="I30" i="2"/>
  <c r="J30" i="2" s="1"/>
  <c r="I26" i="2"/>
  <c r="J26" i="2" s="1"/>
  <c r="I22" i="2"/>
  <c r="J22" i="2" s="1"/>
  <c r="I18" i="2"/>
  <c r="J18" i="2" s="1"/>
  <c r="I14" i="2"/>
  <c r="J14" i="2" s="1"/>
  <c r="I11" i="2"/>
  <c r="J11" i="2" s="1"/>
  <c r="I10" i="2"/>
  <c r="J10" i="2" s="1"/>
  <c r="I9" i="2"/>
  <c r="J9" i="2" s="1"/>
  <c r="I6" i="2"/>
  <c r="J6" i="2" s="1"/>
  <c r="G4" i="2" l="1"/>
  <c r="I4" i="2" s="1"/>
  <c r="J4" i="2" s="1"/>
  <c r="J232" i="2" s="1"/>
  <c r="J234" i="2" l="1"/>
  <c r="L232" i="2"/>
  <c r="L233" i="2" s="1"/>
  <c r="L234" i="2" s="1"/>
  <c r="M233" i="2"/>
  <c r="N233" i="2" s="1"/>
  <c r="I4" i="1" l="1"/>
  <c r="J4" i="1" l="1"/>
  <c r="J232" i="1" s="1"/>
</calcChain>
</file>

<file path=xl/sharedStrings.xml><?xml version="1.0" encoding="utf-8"?>
<sst xmlns="http://schemas.openxmlformats.org/spreadsheetml/2006/main" count="942" uniqueCount="255">
  <si>
    <t>ASEO</t>
  </si>
  <si>
    <t>CANECA PARA ROPA SUCIA</t>
  </si>
  <si>
    <t>PONCHERA LAVANDERÍA</t>
  </si>
  <si>
    <t>PAPELERA PARA SANITARIO 10 LITROS</t>
  </si>
  <si>
    <t>SET PAPELERAS PARA ENFERMERÍA</t>
  </si>
  <si>
    <t>COCINA</t>
  </si>
  <si>
    <t>CALDERO 25 LITROS</t>
  </si>
  <si>
    <t>OLLA # 20 EN ALUMINIO</t>
  </si>
  <si>
    <t>OLLA A PRESIÓN DE 10 LITROS</t>
  </si>
  <si>
    <t>OLLA PARA ZONA DE LACTANCIA</t>
  </si>
  <si>
    <t>OLLAS # 24 EN ALUMINIO</t>
  </si>
  <si>
    <t>OLLAS # 32 EN ALUMINIO</t>
  </si>
  <si>
    <t>OLLAS # 36 EN ALUMINIO</t>
  </si>
  <si>
    <t>OLLAS # 50 EN ALUMINIO</t>
  </si>
  <si>
    <t>OLLETA EN ALUMINIO GRANDE</t>
  </si>
  <si>
    <t>PAILA EN ALUMINIO</t>
  </si>
  <si>
    <t>SET DE 3 SARTENES</t>
  </si>
  <si>
    <t>CUCHARA SILICONA PARA BEBE</t>
  </si>
  <si>
    <t>JUEGO DE CUBIERTOS PARA MESA</t>
  </si>
  <si>
    <t>ESTUFA ELECTRICA DE 1 PUESTO</t>
  </si>
  <si>
    <t>CONGELADOR VERTICAL</t>
  </si>
  <si>
    <t>NEVERA TIPO BAR (ZONA DE LACTANCIA)</t>
  </si>
  <si>
    <t>NEVERA VERTICAL</t>
  </si>
  <si>
    <t>BALANZA DE ALIMENTOS</t>
  </si>
  <si>
    <t>GRAMERA PARA ALIMENTOS</t>
  </si>
  <si>
    <t>TERMÓMETRO PARA ALIMENTOS</t>
  </si>
  <si>
    <t>LICUADORA INDUSTRIAL MEDIANA</t>
  </si>
  <si>
    <t>CANECA PLÁSTICA CON TAPA 60 LITROS</t>
  </si>
  <si>
    <t>CANECA PLÁSTICA CON TAPA 20 LITROS</t>
  </si>
  <si>
    <t>JARRA PLÁSTICA 3 LITROS</t>
  </si>
  <si>
    <t>PLATERO PLÁSTICO</t>
  </si>
  <si>
    <t>PONCHERA COCINA</t>
  </si>
  <si>
    <t>RECIPIENTE ALMACENADOR 7 LITROS</t>
  </si>
  <si>
    <t>BANDEJA PARA ZONA DE LACTANCIA</t>
  </si>
  <si>
    <t>CUCHARA PARA SERVIR</t>
  </si>
  <si>
    <t>CUCHARON DE ESPAGUETI</t>
  </si>
  <si>
    <t>ESPUMADERA TIPO HOGAR</t>
  </si>
  <si>
    <t>ESPUMADERA TIPO INDUSTRIAL</t>
  </si>
  <si>
    <t>JUEGO DE CUCHARAS MEDIDORAS</t>
  </si>
  <si>
    <t>JUEGO DE TAZAS DOSIFICADORAS</t>
  </si>
  <si>
    <t>SET DE CUCHILLOS PARA COCINA</t>
  </si>
  <si>
    <t>JUEGO DE TABLAS PARA PICAR</t>
  </si>
  <si>
    <t>JUEGO DE TAZONES</t>
  </si>
  <si>
    <t>MACERADOR DE CARNES</t>
  </si>
  <si>
    <t>JUEGO DE MOLDES PARA HORNEAR</t>
  </si>
  <si>
    <t>MOLINILLO DE PLASTICO</t>
  </si>
  <si>
    <t>PALA PARA TORTAS</t>
  </si>
  <si>
    <t>PINZA DE ALIMENTOS</t>
  </si>
  <si>
    <t>RALLADOR</t>
  </si>
  <si>
    <t>TENEDOR DE MANGO LARGO</t>
  </si>
  <si>
    <t>TIJERAS PARA COCINA</t>
  </si>
  <si>
    <t>VAJILLA DE 4 PUESTOS CERAMICA</t>
  </si>
  <si>
    <t>VAJILLA PLASTICA PARA NIÑOS</t>
  </si>
  <si>
    <t>BALANZA PARA NIÑOS MAYORES DE DOS AÑOS</t>
  </si>
  <si>
    <t>BALANZA PARA NIÑOS MENORES DE DOS AÑOS</t>
  </si>
  <si>
    <t>LICUADORA PEQUEÑA 1.5 LITROS</t>
  </si>
  <si>
    <t>INFANTÓMETRO</t>
  </si>
  <si>
    <t>TALLÍMETRO</t>
  </si>
  <si>
    <t>REPRODUCTOR DE AUDIO</t>
  </si>
  <si>
    <t>REPRODUCTOR DE VIDEO</t>
  </si>
  <si>
    <t>SOPORTE PARA TV Y RESPRODUCTOR</t>
  </si>
  <si>
    <t>TELEVISOR</t>
  </si>
  <si>
    <t>VENTILADOR DE PARED DE 3</t>
  </si>
  <si>
    <t>LAVADORA SECADORA</t>
  </si>
  <si>
    <t>COLCHON ANTIREFLUJO PARA CUNA</t>
  </si>
  <si>
    <t>COLCHONETAS</t>
  </si>
  <si>
    <t>COLCHONETA PARA CAMBIO DE PAÑAL</t>
  </si>
  <si>
    <t>COJIN DE LACTANCIA MATERNA</t>
  </si>
  <si>
    <t>HAMACA</t>
  </si>
  <si>
    <t>TOALLA PARA BEBÉ</t>
  </si>
  <si>
    <t>BORDE CUNA</t>
  </si>
  <si>
    <t>COBIJA TÉRMICA PARA CUNA Y NIDO</t>
  </si>
  <si>
    <t>SÁBANAS PARA CAMA APILABLES</t>
  </si>
  <si>
    <t>SÁBANAS PARA CUNAS</t>
  </si>
  <si>
    <t>BACINILLAS</t>
  </si>
  <si>
    <t>CAMA APILABLE CICLO INICIAL</t>
  </si>
  <si>
    <t>CAMBIADOR</t>
  </si>
  <si>
    <t>CUNA DE MADERA</t>
  </si>
  <si>
    <t>ESTANTE PARA LIBROS</t>
  </si>
  <si>
    <t>NIDO</t>
  </si>
  <si>
    <t>PERCHERO</t>
  </si>
  <si>
    <t>ESTIBAS PLÁSTICAS</t>
  </si>
  <si>
    <t>SILLA COMEDOR PARA BEBÉ</t>
  </si>
  <si>
    <t>SILLA INFANTIL DE PLÁSTICO</t>
  </si>
  <si>
    <t>CAMILLA PEDIÁTRICA</t>
  </si>
  <si>
    <t>GRADA DE DOS PASOS</t>
  </si>
  <si>
    <t>MESA AUXILIAR PLÁSTICA</t>
  </si>
  <si>
    <t>LEVANTAPIES PARA ZONA DE LACTANCIA</t>
  </si>
  <si>
    <t>SILLA CON BRAZOS PARA ADULTOS</t>
  </si>
  <si>
    <t>ARCHIVADOR DE CUATRO GAVETAS</t>
  </si>
  <si>
    <t>ESCRITORIO OFICINA</t>
  </si>
  <si>
    <t>SILLA NEUMATICA</t>
  </si>
  <si>
    <t>SILLA INTERLOCUTOR</t>
  </si>
  <si>
    <t>SILLAS SIN BRAZOS PARA ADULTOS</t>
  </si>
  <si>
    <t>EXTINTOR PORTÁTIL AGENTE LIMPIO</t>
  </si>
  <si>
    <t>BOTIQUIN PORTATIL</t>
  </si>
  <si>
    <t>CUERDA DE EVACUACIÓN</t>
  </si>
  <si>
    <t>LINTERNA</t>
  </si>
  <si>
    <t>MEGAFONO</t>
  </si>
  <si>
    <t>TABLA ESPINAL PARA EMERGENCIAS</t>
  </si>
  <si>
    <t>ANIMALES PARA ENHEBRAR</t>
  </si>
  <si>
    <t>JUEGO DE ARO HULA HULA</t>
  </si>
  <si>
    <t>JUEGO DE BALONES CANGURO</t>
  </si>
  <si>
    <t>JUEGO DE BALONES EN ESPUMA</t>
  </si>
  <si>
    <t>BOMBA PARA INFLAR</t>
  </si>
  <si>
    <t>CAJA PLASTICA PARA ALMACENAMIENTO</t>
  </si>
  <si>
    <t>CARPA DE PLASTICO PLEGABLE</t>
  </si>
  <si>
    <t>FIGURAS PARA ENHEBRAR</t>
  </si>
  <si>
    <t>SET DE CORREPASILLO - ANDADOR</t>
  </si>
  <si>
    <t>CUBO DE ACTIVIDADES DE VESTIR</t>
  </si>
  <si>
    <t>CUBO DE ACTIVIDADES MULTIPLES</t>
  </si>
  <si>
    <t>JUEGO DE ENCAJABLES</t>
  </si>
  <si>
    <t>EQUIPO PSICOMOTOR</t>
  </si>
  <si>
    <t>ESPEJO CUERPO ENTERO</t>
  </si>
  <si>
    <t>GIMNASIO DE ESPUMA POLIMOTOR 1</t>
  </si>
  <si>
    <t>GIMNASIO DE ESPUMA POLIMOTOR 2</t>
  </si>
  <si>
    <t>JUEGO DE PESOS</t>
  </si>
  <si>
    <t>JUEGOS DE ARRASTRE</t>
  </si>
  <si>
    <t>JUEGOS DE EMPUJE</t>
  </si>
  <si>
    <t>KIT DE PERCEPCION PEQUEÑO</t>
  </si>
  <si>
    <t>KIT DE TELAS</t>
  </si>
  <si>
    <t>MESA DE AGUA Y ARENA</t>
  </si>
  <si>
    <t>MESA DE LUZ</t>
  </si>
  <si>
    <t>MOVILES</t>
  </si>
  <si>
    <t>PARQUE INFANTIL TIPO A</t>
  </si>
  <si>
    <t>PARQUE INFANTIL TIPO B</t>
  </si>
  <si>
    <t>CASA INFANTIL DE MUÑECAS</t>
  </si>
  <si>
    <t>PELOTA O BALÓN ORTOPÉDICO</t>
  </si>
  <si>
    <t>JUEGO DE PELOTAS</t>
  </si>
  <si>
    <t>RECIPIENTE PARA ENCAJAR FIGURAS</t>
  </si>
  <si>
    <t>SALTARIN GRANDE</t>
  </si>
  <si>
    <t>SALTARIN PEQUEÑO</t>
  </si>
  <si>
    <t>SET MESA DE LUZ</t>
  </si>
  <si>
    <t>TAPETE DE TEXTURAS</t>
  </si>
  <si>
    <t>TAPETE PARA EJERCICIOS TIPO PUZZLE</t>
  </si>
  <si>
    <t>CAJA CHINA</t>
  </si>
  <si>
    <t>CLAVES</t>
  </si>
  <si>
    <t>FLAUTA DE EMBOLO</t>
  </si>
  <si>
    <t>GALLINA</t>
  </si>
  <si>
    <t>GÜIRO PEQUEÑO</t>
  </si>
  <si>
    <t>JUEGO DE CAMPANAS AFINADAS</t>
  </si>
  <si>
    <t>JUEGO DE MARACAS</t>
  </si>
  <si>
    <t>MARACAS PEQUEÑAS</t>
  </si>
  <si>
    <t>MARACATAN</t>
  </si>
  <si>
    <t>OCEANO</t>
  </si>
  <si>
    <t>PAJARO CARPINTERO</t>
  </si>
  <si>
    <t>PALO DE LLUVIA</t>
  </si>
  <si>
    <t>PALO DE LLUVIA PEQUEÑO</t>
  </si>
  <si>
    <t>PANDERETA</t>
  </si>
  <si>
    <t>PANDERETA PEQUEÑA</t>
  </si>
  <si>
    <t>PANDERO</t>
  </si>
  <si>
    <t>RANA</t>
  </si>
  <si>
    <t>TAMBOR</t>
  </si>
  <si>
    <t>TAMBOR PEQUEÑO</t>
  </si>
  <si>
    <t>TRIÁNGULO</t>
  </si>
  <si>
    <t>XILÓFONO</t>
  </si>
  <si>
    <t>XILÓFONO PEQUEÑO</t>
  </si>
  <si>
    <t>ANIMAL ARMABLE</t>
  </si>
  <si>
    <t>BLOQUES GRANDES DE CONSTRUCCION</t>
  </si>
  <si>
    <t>CAMION BLOQUES DE CONTRUCCIÓN</t>
  </si>
  <si>
    <t>ROMPECABEZAS 2 A 4 PIEZAS</t>
  </si>
  <si>
    <t>ROMPECABEZAS 5 A 9 PIEZAS</t>
  </si>
  <si>
    <t>ROMPECABEZAS DE TRES NIVELES</t>
  </si>
  <si>
    <t>SET DE ENCADENABLES</t>
  </si>
  <si>
    <t>SET DE ENCADENABLES DE GRAN</t>
  </si>
  <si>
    <t>TORRE DE ENSARTE</t>
  </si>
  <si>
    <t>ACCESORIOS PARA VESTUARIO</t>
  </si>
  <si>
    <t>CABALLITO DE PALO</t>
  </si>
  <si>
    <t>DISFRACES DE CAPA</t>
  </si>
  <si>
    <t>DISFRACES DE VESTIDO - PROFESIONES</t>
  </si>
  <si>
    <t>MATERIAL PEDAGÓGICO</t>
  </si>
  <si>
    <t>JUEGO DE GRANJA (CARRETILLA, BALDE, RASTRILLO, PALA Y REGADERA)</t>
  </si>
  <si>
    <t>JUEGO DE VAJILLA</t>
  </si>
  <si>
    <t>JUEGO TIENDA DE MERCADO</t>
  </si>
  <si>
    <t>KIT DE MEDICO</t>
  </si>
  <si>
    <t>KIT DEL EXPLORADOR</t>
  </si>
  <si>
    <t>MUÑECAS DE TRAPO DE VESTIR</t>
  </si>
  <si>
    <t>PELUCHES</t>
  </si>
  <si>
    <t>PESEBRERA CABALLITO DE PALO</t>
  </si>
  <si>
    <t>SET BARRILES DE FRUTAS Y VERDURAS</t>
  </si>
  <si>
    <t>SET DE EXPERIMENTOS</t>
  </si>
  <si>
    <t>SET DE MERCADO</t>
  </si>
  <si>
    <t>TEATRINO MODULAR DE PISO</t>
  </si>
  <si>
    <t>TITERES DE GUANTE - SET FAMILIA</t>
  </si>
  <si>
    <t>TRAJES TIPICOS</t>
  </si>
  <si>
    <t>COMPILADO DVD</t>
  </si>
  <si>
    <t>JUEGO DE HABILIDAD 1</t>
  </si>
  <si>
    <t>JUEGO DE HABILIDAD 2</t>
  </si>
  <si>
    <t>JUEGO DE HABILIDAD 3</t>
  </si>
  <si>
    <t>TABLERO DE CREACIÓN</t>
  </si>
  <si>
    <t>PLATAFORMA DE CONSTRUCCIÓN</t>
  </si>
  <si>
    <t>BLOQUES DE MADERA GRANDE</t>
  </si>
  <si>
    <t>BLOQUES DE MADERA PEQUEÑOS</t>
  </si>
  <si>
    <t>TITERES</t>
  </si>
  <si>
    <t>JUEGO DE PUNTERIA</t>
  </si>
  <si>
    <t>EQUIPOS DE APOYO</t>
  </si>
  <si>
    <t xml:space="preserve">LENCERIA </t>
  </si>
  <si>
    <t xml:space="preserve">MOBILIARIO </t>
  </si>
  <si>
    <t>BANDEJA DE PRISMAS RECTANGULARES PARA ENCAJAR</t>
  </si>
  <si>
    <t>JUEGO DE PELOTAS GRANDES TIPO ERIZO</t>
  </si>
  <si>
    <t>JUEGO DE PELOTAS PEQUEÑAS TIPO ERIZO</t>
  </si>
  <si>
    <t>BALDE PLÁSTICO CON ESCURRIDOR 12 LITROS</t>
  </si>
  <si>
    <t>BOTIQUÍN TIPO A DOTADO CON GABINETE</t>
  </si>
  <si>
    <t>JUEGO DE TARROS EN ACERO INOXIDABLE (ENFERMERÍA)</t>
  </si>
  <si>
    <t>SET PUNTO ECOLÓGICO DE 3 PAPELERAS</t>
  </si>
  <si>
    <t>SET DE 3 PAPALERAS PLÁSTICAS PARA RESIDUOS CON TAPA</t>
  </si>
  <si>
    <t>CANECA PLÁSTICA CON TAPA DE 120 LITROS</t>
  </si>
  <si>
    <t>CUCHARA SOPERA EN ACERO INOXIDABLE PARA NIÑOS</t>
  </si>
  <si>
    <t>CUCHARA PARA POSTRE EN ACERO INOXIDABLE PARA NIÑOS</t>
  </si>
  <si>
    <t>BANDEJAS EN ACERO INOXIDABLE RECTANGULARES</t>
  </si>
  <si>
    <t>JUEGO DE COLADORES EN ACERO INOXIDABLE</t>
  </si>
  <si>
    <t>RECIPIENTE PARA ALMACENAMIENTO DE CUBIERTOS</t>
  </si>
  <si>
    <t>JUEGO DE CUCHARONES EN ACERO INOXIDABLE</t>
  </si>
  <si>
    <t>COBIJA TÉRMICA PARA CAMA APILABLE Y/O COLCHONETA</t>
  </si>
  <si>
    <t>CASILLEROS DE TRES CUERPOS CON NUEVE PUERTAS</t>
  </si>
  <si>
    <t>MESA PLÁSTICA DE CUATRO CUPOS PARA ADULTOS</t>
  </si>
  <si>
    <t>MESA DE TRABAJO EN ACERO INOXIDABLE</t>
  </si>
  <si>
    <t>ESTANTERÍA EN ACERO INOXIDABLE PARA ZONAS HÚMEDAS</t>
  </si>
  <si>
    <t>JUEGO DE CANASTAS (PLÁSTICAS RECTANGULARES)</t>
  </si>
  <si>
    <t>EXTINTOR DE POLVO QUÍMICO SECO CLASE ABC</t>
  </si>
  <si>
    <t>COMPILADO MUSICAL PARA NIÑOS Y NIÑAS</t>
  </si>
  <si>
    <t>TITERES DEDILES - SET PERSONAJES PARA LITERATURA</t>
  </si>
  <si>
    <t>TITERES DE GUANTE - SET DE ETNIAS COLOMBIANAS</t>
  </si>
  <si>
    <t>TITERES DE GUANTE - SET ANIMALES DE LA SELVA</t>
  </si>
  <si>
    <t>TITERES DE GUANTE - SET ANIMALES DE GRANJA</t>
  </si>
  <si>
    <t>JUEGO DE COCINA (ESTUFA, LAVAPLATOS Y NEVERA)</t>
  </si>
  <si>
    <t>DISFRACES DE VESTIDO - ANIMALES</t>
  </si>
  <si>
    <t>CINTURON DE HERRAMIENTAS CON CASCO</t>
  </si>
  <si>
    <t>BLOQUES LOGICOS FIGURAS GEOMETRICAS</t>
  </si>
  <si>
    <t>MUEBLE HORIZONTAL DE ALMACENAMIENTO</t>
  </si>
  <si>
    <t>MUEBLE VERTICAL DE ALMACENAMIENTO CON PUERTAS</t>
  </si>
  <si>
    <t>BALDE PLÁSTICO GRANDE CON ESCURRIDOR 15 LITROS</t>
  </si>
  <si>
    <t>IVA</t>
  </si>
  <si>
    <t>Valor Unitario con IVA</t>
  </si>
  <si>
    <t>Valor Total con IVA</t>
  </si>
  <si>
    <t>Valor Unitario a Ofertar (Puesto en sitio)</t>
  </si>
  <si>
    <t>Valor unitario (IVA incluido y puesto en sitio) - Valor de referencia</t>
  </si>
  <si>
    <t>Cantidad Total</t>
  </si>
  <si>
    <t>Descripción</t>
  </si>
  <si>
    <t xml:space="preserve">Ítem No. </t>
  </si>
  <si>
    <t>Categoría</t>
  </si>
  <si>
    <t>ANEXO No. 2 OFERTA ECONÓMICA
DOTACIÓN NO FUNGIBLE PARA MODALIDAD INSTITUCIONAL DE CENTRO DE DESARROLLO INFANTIL CDI PARA EL DESARROLLO INTEGRAL DE LOS NIÑOS Y NIÑAS DE LA PRIMERA INFANCIA EN CINCO MUNICIPIOS ZOMAC.DEPARTAMENTO DE CUNDINAMARCA. CABRERA.LA PALMA. MEDINA. PULÍ. VIOTÁ</t>
  </si>
  <si>
    <t>ESTUFA INDUSTRIAL 4 PUESTO. PLANCHA Y HORNO A GAS</t>
  </si>
  <si>
    <t>EQUIPO ANTROPOMETRICO</t>
  </si>
  <si>
    <t>MESA PLÁSTICA INFANTILES TIPO  KÍNDER</t>
  </si>
  <si>
    <t>RECURSOS PARA LA EMERGENCIA</t>
  </si>
  <si>
    <t>TOTAL</t>
  </si>
  <si>
    <t>(Firma:)                                              _____________________________________________</t>
  </si>
  <si>
    <t>NOMBRE DEL PROPONENTE: ______________________________________________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</si>
  <si>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/>
    </r>
  </si>
  <si>
    <t>IPC</t>
  </si>
  <si>
    <t>Total</t>
  </si>
  <si>
    <t>ANEXO No. 11 OFERTA ECONÓMICA
DOTACIÓN NO FUNGIBLE PARA MODALIDAD INSTITUCIONAL DE CENTRO DE DESARROLLO INFANTIL CDI PARA EL DESARROLLO INTEGRAL DE LOS NIÑOS Y NIÑAS DE LA PRIMERA INFANCIA EN CINCO MUNICIPIOS ZOMAC.DEPARTAMENTO DE CUNDINAMARCA. CABRERA.LA PALMA. MEDINA. PULÍ. VIOTÁ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</si>
  <si>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-Tanto el valor unitario con IVA como el valor total con IVA,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Frente a los valores unitarios a ofertar y al IVA se deben ajustar bien sea por exceso o por defecto a dos decimales, en caso contrario, el Contratante efectuará dicho ajuste.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/>
    </r>
  </si>
  <si>
    <t>BALDE PLÁSTICO GRANDE CON ESCURRIDOR 35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</si>
</sst>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.00_);[Red]\(&quot;$&quot;\ #,##0.0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&quot;$&quot;* #,##0.00_);_(&quot;$&quot;* \(#,##0.00\);_(&quot;$&quot;* &quot;-&quot;??_);_(@_)"/>
    <numFmt numFmtId="168" formatCode="_-[$$-240A]* #,##0_-;\-[$$-240A]* #,##0_-;_-[$$-240A]* &quot;-&quot;??_-;_-@_-"/>
    <numFmt numFmtId="169" formatCode="_-[$$-240A]* #,##0.00_-;\-[$$-240A]* #,##0.00_-;_-[$$-240A]* &quot;-&quot;??_-;_-@_-"/>
    <numFmt numFmtId="170" formatCode="_([$$-240A]\ * #,##0.00_);_([$$-240A]\ * \(#,##0.00\);_([$$-240A]\ 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166" fontId="0" fillId="0" borderId="0" xfId="1" applyFont="1"/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8" fontId="5" fillId="0" borderId="4" xfId="2" applyNumberFormat="1" applyFont="1" applyBorder="1" applyAlignment="1">
      <alignment horizontal="center" vertical="center" wrapText="1"/>
    </xf>
    <xf numFmtId="168" fontId="5" fillId="0" borderId="4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5" fillId="0" borderId="10" xfId="2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8" fontId="5" fillId="0" borderId="18" xfId="2" applyNumberFormat="1" applyFont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vertical="center"/>
    </xf>
    <xf numFmtId="168" fontId="5" fillId="0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8" fontId="5" fillId="0" borderId="22" xfId="2" applyNumberFormat="1" applyFont="1" applyBorder="1" applyAlignment="1">
      <alignment horizontal="center" vertical="center" wrapText="1"/>
    </xf>
    <xf numFmtId="168" fontId="5" fillId="0" borderId="22" xfId="0" applyNumberFormat="1" applyFont="1" applyFill="1" applyBorder="1" applyAlignment="1">
      <alignment vertical="center"/>
    </xf>
    <xf numFmtId="168" fontId="5" fillId="0" borderId="23" xfId="0" applyNumberFormat="1" applyFont="1" applyFill="1" applyBorder="1" applyAlignment="1">
      <alignment vertical="center"/>
    </xf>
    <xf numFmtId="164" fontId="5" fillId="2" borderId="24" xfId="0" applyNumberFormat="1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8" fontId="5" fillId="0" borderId="24" xfId="2" applyNumberFormat="1" applyFont="1" applyBorder="1" applyAlignment="1">
      <alignment horizontal="center" vertical="center" wrapText="1"/>
    </xf>
    <xf numFmtId="168" fontId="5" fillId="0" borderId="25" xfId="2" applyNumberFormat="1" applyFont="1" applyBorder="1" applyAlignment="1">
      <alignment horizontal="center" vertical="center" wrapText="1"/>
    </xf>
    <xf numFmtId="169" fontId="5" fillId="0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5" borderId="6" xfId="0" applyFont="1" applyFill="1" applyBorder="1"/>
    <xf numFmtId="0" fontId="6" fillId="5" borderId="0" xfId="0" applyFont="1" applyFill="1" applyBorder="1"/>
    <xf numFmtId="0" fontId="0" fillId="5" borderId="0" xfId="0" applyFont="1" applyFill="1" applyBorder="1"/>
    <xf numFmtId="0" fontId="0" fillId="5" borderId="11" xfId="0" applyFont="1" applyFill="1" applyBorder="1"/>
    <xf numFmtId="0" fontId="0" fillId="5" borderId="6" xfId="0" applyFont="1" applyFill="1" applyBorder="1"/>
    <xf numFmtId="0" fontId="8" fillId="5" borderId="6" xfId="0" applyFont="1" applyFill="1" applyBorder="1"/>
    <xf numFmtId="0" fontId="8" fillId="5" borderId="0" xfId="0" applyFont="1" applyFill="1" applyBorder="1"/>
    <xf numFmtId="0" fontId="8" fillId="5" borderId="11" xfId="0" applyFont="1" applyFill="1" applyBorder="1"/>
    <xf numFmtId="0" fontId="8" fillId="5" borderId="8" xfId="0" applyFont="1" applyFill="1" applyBorder="1"/>
    <xf numFmtId="0" fontId="8" fillId="5" borderId="29" xfId="0" applyFont="1" applyFill="1" applyBorder="1"/>
    <xf numFmtId="0" fontId="8" fillId="5" borderId="5" xfId="0" applyFont="1" applyFill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8" xfId="0" applyBorder="1"/>
    <xf numFmtId="164" fontId="0" fillId="0" borderId="0" xfId="0" applyNumberFormat="1" applyBorder="1" applyAlignment="1">
      <alignment horizontal="center"/>
    </xf>
    <xf numFmtId="169" fontId="5" fillId="0" borderId="0" xfId="0" applyNumberFormat="1" applyFont="1"/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9" fontId="3" fillId="0" borderId="16" xfId="0" applyNumberFormat="1" applyFont="1" applyBorder="1" applyAlignment="1">
      <alignment horizontal="center" vertical="center"/>
    </xf>
    <xf numFmtId="169" fontId="3" fillId="0" borderId="5" xfId="0" applyNumberFormat="1" applyFont="1" applyBorder="1" applyAlignment="1">
      <alignment horizontal="center" vertical="center"/>
    </xf>
    <xf numFmtId="167" fontId="0" fillId="0" borderId="0" xfId="0" applyNumberFormat="1"/>
    <xf numFmtId="169" fontId="0" fillId="0" borderId="0" xfId="0" applyNumberFormat="1"/>
    <xf numFmtId="0" fontId="3" fillId="4" borderId="26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169" fontId="5" fillId="0" borderId="19" xfId="0" applyNumberFormat="1" applyFont="1" applyFill="1" applyBorder="1" applyAlignment="1">
      <alignment vertical="center"/>
    </xf>
    <xf numFmtId="169" fontId="5" fillId="0" borderId="12" xfId="0" applyNumberFormat="1" applyFont="1" applyFill="1" applyBorder="1" applyAlignment="1">
      <alignment vertical="center"/>
    </xf>
    <xf numFmtId="169" fontId="5" fillId="0" borderId="23" xfId="0" applyNumberFormat="1" applyFont="1" applyFill="1" applyBorder="1" applyAlignment="1">
      <alignment vertical="center"/>
    </xf>
    <xf numFmtId="169" fontId="5" fillId="0" borderId="18" xfId="2" applyNumberFormat="1" applyFont="1" applyBorder="1" applyAlignment="1">
      <alignment horizontal="center" vertical="center" wrapText="1"/>
    </xf>
    <xf numFmtId="169" fontId="5" fillId="0" borderId="18" xfId="0" applyNumberFormat="1" applyFont="1" applyFill="1" applyBorder="1" applyAlignment="1">
      <alignment vertical="center"/>
    </xf>
    <xf numFmtId="170" fontId="0" fillId="0" borderId="0" xfId="0" applyNumberFormat="1"/>
    <xf numFmtId="169" fontId="5" fillId="0" borderId="4" xfId="0" applyNumberFormat="1" applyFont="1" applyFill="1" applyBorder="1" applyAlignment="1">
      <alignment vertical="center"/>
    </xf>
    <xf numFmtId="169" fontId="5" fillId="0" borderId="22" xfId="0" applyNumberFormat="1" applyFont="1" applyFill="1" applyBorder="1" applyAlignment="1">
      <alignment vertical="center"/>
    </xf>
    <xf numFmtId="169" fontId="5" fillId="0" borderId="4" xfId="0" applyNumberFormat="1" applyFont="1" applyFill="1" applyBorder="1" applyAlignment="1">
      <alignment horizontal="center" vertical="center" wrapText="1"/>
    </xf>
    <xf numFmtId="169" fontId="5" fillId="0" borderId="4" xfId="2" applyNumberFormat="1" applyFont="1" applyBorder="1" applyAlignment="1">
      <alignment horizontal="center" vertical="center" wrapText="1"/>
    </xf>
    <xf numFmtId="169" fontId="5" fillId="0" borderId="22" xfId="0" applyNumberFormat="1" applyFont="1" applyFill="1" applyBorder="1" applyAlignment="1">
      <alignment horizontal="center" vertical="center" wrapText="1"/>
    </xf>
    <xf numFmtId="169" fontId="5" fillId="0" borderId="22" xfId="2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 wrapText="1"/>
    </xf>
    <xf numFmtId="0" fontId="4" fillId="0" borderId="3" xfId="3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justify" vertical="top" wrapText="1"/>
    </xf>
    <xf numFmtId="0" fontId="6" fillId="5" borderId="27" xfId="0" applyFont="1" applyFill="1" applyBorder="1" applyAlignment="1">
      <alignment horizontal="justify" vertical="top" wrapText="1"/>
    </xf>
    <xf numFmtId="0" fontId="6" fillId="5" borderId="28" xfId="0" applyFont="1" applyFill="1" applyBorder="1" applyAlignment="1">
      <alignment horizontal="justify" vertical="top" wrapText="1"/>
    </xf>
    <xf numFmtId="0" fontId="6" fillId="5" borderId="6" xfId="0" applyFont="1" applyFill="1" applyBorder="1" applyAlignment="1">
      <alignment horizontal="justify" vertical="top" wrapText="1"/>
    </xf>
    <xf numFmtId="0" fontId="6" fillId="5" borderId="0" xfId="0" applyFont="1" applyFill="1" applyBorder="1" applyAlignment="1">
      <alignment horizontal="justify" vertical="top" wrapText="1"/>
    </xf>
    <xf numFmtId="0" fontId="6" fillId="5" borderId="11" xfId="0" applyFont="1" applyFill="1" applyBorder="1" applyAlignment="1">
      <alignment horizontal="justify" vertical="top" wrapText="1"/>
    </xf>
  </cellXfs>
  <cellStyles count="4">
    <cellStyle name="40% - Énfasis6" xfId="3" builtinId="51"/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3</xdr:col>
      <xdr:colOff>436707</xdr:colOff>
      <xdr:row>0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"/>
          <a:ext cx="1532082" cy="47625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112568</xdr:colOff>
      <xdr:row>246</xdr:row>
      <xdr:rowOff>77933</xdr:rowOff>
    </xdr:from>
    <xdr:to>
      <xdr:col>9</xdr:col>
      <xdr:colOff>1082387</xdr:colOff>
      <xdr:row>253</xdr:row>
      <xdr:rowOff>112570</xdr:rowOff>
    </xdr:to>
    <xdr:pic>
      <xdr:nvPicPr>
        <xdr:cNvPr id="3" name="Imagen 2" descr="Y:\2020\MERCADEO\DOCUMENTOS Y MEMORANDOS\Plantillas memorandos\Plantilla-memora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68" y="58399508"/>
          <a:ext cx="8523144" cy="13681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17318</xdr:colOff>
      <xdr:row>221</xdr:row>
      <xdr:rowOff>55729</xdr:rowOff>
    </xdr:from>
    <xdr:to>
      <xdr:col>13</xdr:col>
      <xdr:colOff>706343</xdr:colOff>
      <xdr:row>227</xdr:row>
      <xdr:rowOff>259393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7204" y="54339570"/>
          <a:ext cx="5105162" cy="176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3</xdr:col>
      <xdr:colOff>436707</xdr:colOff>
      <xdr:row>0</xdr:row>
      <xdr:rowOff>542925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"/>
          <a:ext cx="1533525" cy="4762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4"/>
  <sheetViews>
    <sheetView showGridLines="0" topLeftCell="A217" zoomScale="110" zoomScaleNormal="110" workbookViewId="0">
      <selection activeCell="D233" sqref="D233"/>
    </sheetView>
  </sheetViews>
  <sheetFormatPr baseColWidth="10" defaultColWidth="11.5" defaultRowHeight="15" x14ac:dyDescent="0.2"/>
  <cols>
    <col min="1" max="1" width="2.83203125" customWidth="1"/>
    <col min="2" max="2" width="3.5" style="1" customWidth="1"/>
    <col min="3" max="3" width="13.5" style="1" customWidth="1"/>
    <col min="4" max="4" width="29.5" customWidth="1"/>
    <col min="5" max="5" width="7.5" customWidth="1"/>
    <col min="6" max="6" width="15.33203125" customWidth="1"/>
    <col min="7" max="7" width="13.1640625" customWidth="1"/>
    <col min="8" max="8" width="13.6640625" customWidth="1"/>
    <col min="9" max="9" width="17.1640625" customWidth="1"/>
    <col min="10" max="10" width="16.6640625" customWidth="1"/>
    <col min="11" max="11" width="13.6640625" bestFit="1" customWidth="1"/>
    <col min="12" max="12" width="17.33203125" customWidth="1"/>
    <col min="13" max="13" width="18.5" bestFit="1" customWidth="1"/>
  </cols>
  <sheetData>
    <row r="1" spans="1:10" ht="74.25" customHeight="1" thickBot="1" x14ac:dyDescent="0.25">
      <c r="A1" s="76" t="s">
        <v>241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16" thickBot="1" x14ac:dyDescent="0.25">
      <c r="A2" s="47"/>
      <c r="B2" s="48"/>
      <c r="C2" s="48"/>
      <c r="D2" s="49"/>
      <c r="E2" s="49"/>
      <c r="F2" s="49"/>
      <c r="G2" s="49"/>
      <c r="H2" s="49"/>
      <c r="I2" s="49"/>
      <c r="J2" s="50"/>
    </row>
    <row r="3" spans="1:10" ht="37" thickBot="1" x14ac:dyDescent="0.25">
      <c r="A3" s="47"/>
      <c r="B3" s="3" t="s">
        <v>239</v>
      </c>
      <c r="C3" s="4" t="s">
        <v>240</v>
      </c>
      <c r="D3" s="4" t="s">
        <v>238</v>
      </c>
      <c r="E3" s="4" t="s">
        <v>237</v>
      </c>
      <c r="F3" s="4" t="s">
        <v>236</v>
      </c>
      <c r="G3" s="4" t="s">
        <v>235</v>
      </c>
      <c r="H3" s="4" t="s">
        <v>232</v>
      </c>
      <c r="I3" s="4" t="s">
        <v>233</v>
      </c>
      <c r="J3" s="5" t="s">
        <v>234</v>
      </c>
    </row>
    <row r="4" spans="1:10" ht="16" thickBot="1" x14ac:dyDescent="0.25">
      <c r="A4" s="47"/>
      <c r="B4" s="14">
        <v>1</v>
      </c>
      <c r="C4" s="34" t="s">
        <v>0</v>
      </c>
      <c r="D4" s="16" t="s">
        <v>1</v>
      </c>
      <c r="E4" s="15">
        <v>5</v>
      </c>
      <c r="F4" s="17">
        <v>25057</v>
      </c>
      <c r="G4" s="33">
        <f>+F4</f>
        <v>25057</v>
      </c>
      <c r="H4" s="18"/>
      <c r="I4" s="19">
        <f>+ROUND((H4+G4),0)</f>
        <v>25057</v>
      </c>
      <c r="J4" s="20">
        <f>+ROUND((I4*E4),0)</f>
        <v>125285</v>
      </c>
    </row>
    <row r="5" spans="1:10" ht="16" thickBot="1" x14ac:dyDescent="0.25">
      <c r="A5" s="47"/>
      <c r="B5" s="21">
        <v>2</v>
      </c>
      <c r="C5" s="6" t="s">
        <v>0</v>
      </c>
      <c r="D5" s="7" t="s">
        <v>2</v>
      </c>
      <c r="E5" s="6">
        <v>5</v>
      </c>
      <c r="F5" s="8">
        <v>48064</v>
      </c>
      <c r="G5" s="33">
        <f t="shared" ref="G5:G68" si="0">+F5</f>
        <v>48064</v>
      </c>
      <c r="H5" s="10"/>
      <c r="I5" s="11">
        <f t="shared" ref="I5:I68" si="1">+ROUND((H5+G5),0)</f>
        <v>48064</v>
      </c>
      <c r="J5" s="12">
        <f t="shared" ref="J5:J68" si="2">+ROUND((I5*E5),0)</f>
        <v>240320</v>
      </c>
    </row>
    <row r="6" spans="1:10" ht="25" thickBot="1" x14ac:dyDescent="0.25">
      <c r="A6" s="47"/>
      <c r="B6" s="21">
        <v>3</v>
      </c>
      <c r="C6" s="6" t="s">
        <v>0</v>
      </c>
      <c r="D6" s="7" t="s">
        <v>231</v>
      </c>
      <c r="E6" s="6">
        <v>4</v>
      </c>
      <c r="F6" s="8">
        <v>395065</v>
      </c>
      <c r="G6" s="33">
        <f t="shared" si="0"/>
        <v>395065</v>
      </c>
      <c r="H6" s="10"/>
      <c r="I6" s="11">
        <f t="shared" si="1"/>
        <v>395065</v>
      </c>
      <c r="J6" s="12">
        <f t="shared" si="2"/>
        <v>1580260</v>
      </c>
    </row>
    <row r="7" spans="1:10" ht="22.5" customHeight="1" thickBot="1" x14ac:dyDescent="0.25">
      <c r="A7" s="47"/>
      <c r="B7" s="21">
        <v>4</v>
      </c>
      <c r="C7" s="6" t="s">
        <v>0</v>
      </c>
      <c r="D7" s="7" t="s">
        <v>201</v>
      </c>
      <c r="E7" s="6">
        <v>5</v>
      </c>
      <c r="F7" s="8">
        <v>47648</v>
      </c>
      <c r="G7" s="33">
        <f t="shared" si="0"/>
        <v>47648</v>
      </c>
      <c r="H7" s="10"/>
      <c r="I7" s="11">
        <f t="shared" si="1"/>
        <v>47648</v>
      </c>
      <c r="J7" s="12">
        <f t="shared" si="2"/>
        <v>238240</v>
      </c>
    </row>
    <row r="8" spans="1:10" ht="22.5" customHeight="1" thickBot="1" x14ac:dyDescent="0.25">
      <c r="A8" s="47"/>
      <c r="B8" s="21">
        <v>5</v>
      </c>
      <c r="C8" s="6" t="s">
        <v>0</v>
      </c>
      <c r="D8" s="7" t="s">
        <v>206</v>
      </c>
      <c r="E8" s="6">
        <v>4</v>
      </c>
      <c r="F8" s="8">
        <v>57219</v>
      </c>
      <c r="G8" s="33">
        <f t="shared" si="0"/>
        <v>57219</v>
      </c>
      <c r="H8" s="10"/>
      <c r="I8" s="11">
        <f t="shared" si="1"/>
        <v>57219</v>
      </c>
      <c r="J8" s="12">
        <f t="shared" si="2"/>
        <v>228876</v>
      </c>
    </row>
    <row r="9" spans="1:10" ht="22.5" customHeight="1" thickBot="1" x14ac:dyDescent="0.25">
      <c r="A9" s="47"/>
      <c r="B9" s="21">
        <v>6</v>
      </c>
      <c r="C9" s="6" t="s">
        <v>0</v>
      </c>
      <c r="D9" s="7" t="s">
        <v>3</v>
      </c>
      <c r="E9" s="6">
        <v>11</v>
      </c>
      <c r="F9" s="8">
        <v>46108</v>
      </c>
      <c r="G9" s="33">
        <f t="shared" si="0"/>
        <v>46108</v>
      </c>
      <c r="H9" s="10"/>
      <c r="I9" s="11">
        <f t="shared" si="1"/>
        <v>46108</v>
      </c>
      <c r="J9" s="12">
        <f t="shared" si="2"/>
        <v>507188</v>
      </c>
    </row>
    <row r="10" spans="1:10" ht="22.5" customHeight="1" thickBot="1" x14ac:dyDescent="0.25">
      <c r="A10" s="47"/>
      <c r="B10" s="21">
        <v>7</v>
      </c>
      <c r="C10" s="6" t="s">
        <v>0</v>
      </c>
      <c r="D10" s="7" t="s">
        <v>205</v>
      </c>
      <c r="E10" s="6">
        <v>14</v>
      </c>
      <c r="F10" s="8">
        <v>122714</v>
      </c>
      <c r="G10" s="33">
        <f t="shared" si="0"/>
        <v>122714</v>
      </c>
      <c r="H10" s="10"/>
      <c r="I10" s="11">
        <f t="shared" si="1"/>
        <v>122714</v>
      </c>
      <c r="J10" s="12">
        <f t="shared" si="2"/>
        <v>1717996</v>
      </c>
    </row>
    <row r="11" spans="1:10" ht="16" thickBot="1" x14ac:dyDescent="0.25">
      <c r="A11" s="47"/>
      <c r="B11" s="21">
        <v>8</v>
      </c>
      <c r="C11" s="6" t="s">
        <v>0</v>
      </c>
      <c r="D11" s="7" t="s">
        <v>4</v>
      </c>
      <c r="E11" s="6">
        <v>3</v>
      </c>
      <c r="F11" s="8">
        <v>115555</v>
      </c>
      <c r="G11" s="33">
        <f t="shared" si="0"/>
        <v>115555</v>
      </c>
      <c r="H11" s="10"/>
      <c r="I11" s="11">
        <f t="shared" si="1"/>
        <v>115555</v>
      </c>
      <c r="J11" s="12">
        <f t="shared" si="2"/>
        <v>346665</v>
      </c>
    </row>
    <row r="12" spans="1:10" ht="22.5" customHeight="1" thickBot="1" x14ac:dyDescent="0.25">
      <c r="A12" s="47"/>
      <c r="B12" s="22">
        <v>9</v>
      </c>
      <c r="C12" s="23" t="s">
        <v>0</v>
      </c>
      <c r="D12" s="24" t="s">
        <v>204</v>
      </c>
      <c r="E12" s="23">
        <v>10</v>
      </c>
      <c r="F12" s="25">
        <v>501825</v>
      </c>
      <c r="G12" s="33">
        <f t="shared" si="0"/>
        <v>501825</v>
      </c>
      <c r="H12" s="26"/>
      <c r="I12" s="27">
        <f t="shared" si="1"/>
        <v>501825</v>
      </c>
      <c r="J12" s="28">
        <f t="shared" si="2"/>
        <v>5018250</v>
      </c>
    </row>
    <row r="13" spans="1:10" ht="16" thickBot="1" x14ac:dyDescent="0.25">
      <c r="A13" s="47"/>
      <c r="B13" s="14">
        <v>10</v>
      </c>
      <c r="C13" s="15" t="s">
        <v>5</v>
      </c>
      <c r="D13" s="16" t="s">
        <v>6</v>
      </c>
      <c r="E13" s="15">
        <v>4</v>
      </c>
      <c r="F13" s="17">
        <v>215522</v>
      </c>
      <c r="G13" s="33">
        <f t="shared" si="0"/>
        <v>215522</v>
      </c>
      <c r="H13" s="18"/>
      <c r="I13" s="19">
        <f t="shared" si="1"/>
        <v>215522</v>
      </c>
      <c r="J13" s="20">
        <f t="shared" si="2"/>
        <v>862088</v>
      </c>
    </row>
    <row r="14" spans="1:10" ht="16" thickBot="1" x14ac:dyDescent="0.25">
      <c r="A14" s="47"/>
      <c r="B14" s="21">
        <v>11</v>
      </c>
      <c r="C14" s="6" t="s">
        <v>5</v>
      </c>
      <c r="D14" s="7" t="s">
        <v>7</v>
      </c>
      <c r="E14" s="6">
        <v>4</v>
      </c>
      <c r="F14" s="8">
        <v>36702</v>
      </c>
      <c r="G14" s="33">
        <f t="shared" si="0"/>
        <v>36702</v>
      </c>
      <c r="H14" s="10"/>
      <c r="I14" s="11">
        <f t="shared" si="1"/>
        <v>36702</v>
      </c>
      <c r="J14" s="12">
        <f t="shared" si="2"/>
        <v>146808</v>
      </c>
    </row>
    <row r="15" spans="1:10" ht="16" thickBot="1" x14ac:dyDescent="0.25">
      <c r="A15" s="47"/>
      <c r="B15" s="21">
        <v>12</v>
      </c>
      <c r="C15" s="6" t="s">
        <v>5</v>
      </c>
      <c r="D15" s="7" t="s">
        <v>8</v>
      </c>
      <c r="E15" s="6">
        <v>4</v>
      </c>
      <c r="F15" s="8">
        <v>326078</v>
      </c>
      <c r="G15" s="33">
        <f t="shared" si="0"/>
        <v>326078</v>
      </c>
      <c r="H15" s="10"/>
      <c r="I15" s="11">
        <f t="shared" si="1"/>
        <v>326078</v>
      </c>
      <c r="J15" s="12">
        <f t="shared" si="2"/>
        <v>1304312</v>
      </c>
    </row>
    <row r="16" spans="1:10" ht="16" thickBot="1" x14ac:dyDescent="0.25">
      <c r="A16" s="47"/>
      <c r="B16" s="21">
        <v>13</v>
      </c>
      <c r="C16" s="6" t="s">
        <v>5</v>
      </c>
      <c r="D16" s="7" t="s">
        <v>9</v>
      </c>
      <c r="E16" s="6">
        <v>3</v>
      </c>
      <c r="F16" s="8">
        <v>205625</v>
      </c>
      <c r="G16" s="33">
        <f t="shared" si="0"/>
        <v>205625</v>
      </c>
      <c r="H16" s="10"/>
      <c r="I16" s="11">
        <f t="shared" si="1"/>
        <v>205625</v>
      </c>
      <c r="J16" s="12">
        <f t="shared" si="2"/>
        <v>616875</v>
      </c>
    </row>
    <row r="17" spans="1:10" ht="16" thickBot="1" x14ac:dyDescent="0.25">
      <c r="A17" s="47"/>
      <c r="B17" s="21">
        <v>14</v>
      </c>
      <c r="C17" s="6" t="s">
        <v>5</v>
      </c>
      <c r="D17" s="7" t="s">
        <v>10</v>
      </c>
      <c r="E17" s="6">
        <v>4</v>
      </c>
      <c r="F17" s="8">
        <v>51419</v>
      </c>
      <c r="G17" s="33">
        <f t="shared" si="0"/>
        <v>51419</v>
      </c>
      <c r="H17" s="10"/>
      <c r="I17" s="11">
        <f t="shared" si="1"/>
        <v>51419</v>
      </c>
      <c r="J17" s="12">
        <f t="shared" si="2"/>
        <v>205676</v>
      </c>
    </row>
    <row r="18" spans="1:10" ht="16" thickBot="1" x14ac:dyDescent="0.25">
      <c r="A18" s="47"/>
      <c r="B18" s="21">
        <v>15</v>
      </c>
      <c r="C18" s="6" t="s">
        <v>5</v>
      </c>
      <c r="D18" s="7" t="s">
        <v>11</v>
      </c>
      <c r="E18" s="6">
        <v>4</v>
      </c>
      <c r="F18" s="8">
        <v>68656</v>
      </c>
      <c r="G18" s="33">
        <f t="shared" si="0"/>
        <v>68656</v>
      </c>
      <c r="H18" s="10"/>
      <c r="I18" s="11">
        <f t="shared" si="1"/>
        <v>68656</v>
      </c>
      <c r="J18" s="12">
        <f t="shared" si="2"/>
        <v>274624</v>
      </c>
    </row>
    <row r="19" spans="1:10" ht="16" thickBot="1" x14ac:dyDescent="0.25">
      <c r="A19" s="47"/>
      <c r="B19" s="21">
        <v>16</v>
      </c>
      <c r="C19" s="6" t="s">
        <v>5</v>
      </c>
      <c r="D19" s="7" t="s">
        <v>12</v>
      </c>
      <c r="E19" s="6">
        <v>4</v>
      </c>
      <c r="F19" s="8">
        <v>93658</v>
      </c>
      <c r="G19" s="33">
        <f t="shared" si="0"/>
        <v>93658</v>
      </c>
      <c r="H19" s="10"/>
      <c r="I19" s="11">
        <f t="shared" si="1"/>
        <v>93658</v>
      </c>
      <c r="J19" s="12">
        <f t="shared" si="2"/>
        <v>374632</v>
      </c>
    </row>
    <row r="20" spans="1:10" ht="16" thickBot="1" x14ac:dyDescent="0.25">
      <c r="A20" s="47"/>
      <c r="B20" s="21">
        <v>17</v>
      </c>
      <c r="C20" s="6" t="s">
        <v>5</v>
      </c>
      <c r="D20" s="7" t="s">
        <v>13</v>
      </c>
      <c r="E20" s="6">
        <v>4</v>
      </c>
      <c r="F20" s="8">
        <v>256165</v>
      </c>
      <c r="G20" s="33">
        <f t="shared" si="0"/>
        <v>256165</v>
      </c>
      <c r="H20" s="10"/>
      <c r="I20" s="11">
        <f t="shared" si="1"/>
        <v>256165</v>
      </c>
      <c r="J20" s="12">
        <f t="shared" si="2"/>
        <v>1024660</v>
      </c>
    </row>
    <row r="21" spans="1:10" ht="16" thickBot="1" x14ac:dyDescent="0.25">
      <c r="A21" s="47"/>
      <c r="B21" s="21">
        <v>18</v>
      </c>
      <c r="C21" s="6" t="s">
        <v>5</v>
      </c>
      <c r="D21" s="7" t="s">
        <v>14</v>
      </c>
      <c r="E21" s="6">
        <v>4</v>
      </c>
      <c r="F21" s="8">
        <v>52616</v>
      </c>
      <c r="G21" s="33">
        <f t="shared" si="0"/>
        <v>52616</v>
      </c>
      <c r="H21" s="10"/>
      <c r="I21" s="11">
        <f t="shared" si="1"/>
        <v>52616</v>
      </c>
      <c r="J21" s="12">
        <f t="shared" si="2"/>
        <v>210464</v>
      </c>
    </row>
    <row r="22" spans="1:10" ht="16" thickBot="1" x14ac:dyDescent="0.25">
      <c r="A22" s="47"/>
      <c r="B22" s="21">
        <v>19</v>
      </c>
      <c r="C22" s="6" t="s">
        <v>5</v>
      </c>
      <c r="D22" s="7" t="s">
        <v>15</v>
      </c>
      <c r="E22" s="6">
        <v>4</v>
      </c>
      <c r="F22" s="8">
        <v>71724</v>
      </c>
      <c r="G22" s="33">
        <f t="shared" si="0"/>
        <v>71724</v>
      </c>
      <c r="H22" s="10"/>
      <c r="I22" s="11">
        <f t="shared" si="1"/>
        <v>71724</v>
      </c>
      <c r="J22" s="12">
        <f t="shared" si="2"/>
        <v>286896</v>
      </c>
    </row>
    <row r="23" spans="1:10" ht="16" thickBot="1" x14ac:dyDescent="0.25">
      <c r="A23" s="47"/>
      <c r="B23" s="21">
        <v>20</v>
      </c>
      <c r="C23" s="6" t="s">
        <v>5</v>
      </c>
      <c r="D23" s="7" t="s">
        <v>16</v>
      </c>
      <c r="E23" s="6">
        <v>5</v>
      </c>
      <c r="F23" s="8">
        <v>158412</v>
      </c>
      <c r="G23" s="33">
        <f t="shared" si="0"/>
        <v>158412</v>
      </c>
      <c r="H23" s="10"/>
      <c r="I23" s="11">
        <f t="shared" si="1"/>
        <v>158412</v>
      </c>
      <c r="J23" s="12">
        <f t="shared" si="2"/>
        <v>792060</v>
      </c>
    </row>
    <row r="24" spans="1:10" ht="22.5" customHeight="1" thickBot="1" x14ac:dyDescent="0.25">
      <c r="A24" s="47"/>
      <c r="B24" s="21">
        <v>21</v>
      </c>
      <c r="C24" s="6" t="s">
        <v>5</v>
      </c>
      <c r="D24" s="7" t="s">
        <v>207</v>
      </c>
      <c r="E24" s="6">
        <v>170</v>
      </c>
      <c r="F24" s="8">
        <v>2273</v>
      </c>
      <c r="G24" s="33">
        <f t="shared" si="0"/>
        <v>2273</v>
      </c>
      <c r="H24" s="10"/>
      <c r="I24" s="11">
        <f t="shared" si="1"/>
        <v>2273</v>
      </c>
      <c r="J24" s="12">
        <f t="shared" si="2"/>
        <v>386410</v>
      </c>
    </row>
    <row r="25" spans="1:10" ht="22.5" customHeight="1" thickBot="1" x14ac:dyDescent="0.25">
      <c r="A25" s="47"/>
      <c r="B25" s="21">
        <v>22</v>
      </c>
      <c r="C25" s="6" t="s">
        <v>5</v>
      </c>
      <c r="D25" s="7" t="s">
        <v>208</v>
      </c>
      <c r="E25" s="6">
        <v>68</v>
      </c>
      <c r="F25" s="8">
        <v>2087</v>
      </c>
      <c r="G25" s="33">
        <f t="shared" si="0"/>
        <v>2087</v>
      </c>
      <c r="H25" s="10"/>
      <c r="I25" s="11">
        <f t="shared" si="1"/>
        <v>2087</v>
      </c>
      <c r="J25" s="12">
        <f t="shared" si="2"/>
        <v>141916</v>
      </c>
    </row>
    <row r="26" spans="1:10" ht="16" thickBot="1" x14ac:dyDescent="0.25">
      <c r="A26" s="47"/>
      <c r="B26" s="21">
        <v>23</v>
      </c>
      <c r="C26" s="6" t="s">
        <v>5</v>
      </c>
      <c r="D26" s="7" t="s">
        <v>17</v>
      </c>
      <c r="E26" s="6">
        <v>1</v>
      </c>
      <c r="F26" s="8">
        <v>6931</v>
      </c>
      <c r="G26" s="33">
        <f t="shared" si="0"/>
        <v>6931</v>
      </c>
      <c r="H26" s="10"/>
      <c r="I26" s="11">
        <f t="shared" si="1"/>
        <v>6931</v>
      </c>
      <c r="J26" s="12">
        <f t="shared" si="2"/>
        <v>6931</v>
      </c>
    </row>
    <row r="27" spans="1:10" ht="16" thickBot="1" x14ac:dyDescent="0.25">
      <c r="A27" s="47"/>
      <c r="B27" s="21">
        <v>24</v>
      </c>
      <c r="C27" s="6" t="s">
        <v>5</v>
      </c>
      <c r="D27" s="7" t="s">
        <v>18</v>
      </c>
      <c r="E27" s="6">
        <v>40</v>
      </c>
      <c r="F27" s="8">
        <v>30200</v>
      </c>
      <c r="G27" s="33">
        <f t="shared" si="0"/>
        <v>30200</v>
      </c>
      <c r="H27" s="10"/>
      <c r="I27" s="11">
        <f t="shared" si="1"/>
        <v>30200</v>
      </c>
      <c r="J27" s="12">
        <f t="shared" si="2"/>
        <v>1208000</v>
      </c>
    </row>
    <row r="28" spans="1:10" ht="16" thickBot="1" x14ac:dyDescent="0.25">
      <c r="A28" s="47"/>
      <c r="B28" s="21">
        <v>25</v>
      </c>
      <c r="C28" s="6" t="s">
        <v>5</v>
      </c>
      <c r="D28" s="7" t="s">
        <v>19</v>
      </c>
      <c r="E28" s="6">
        <v>3</v>
      </c>
      <c r="F28" s="8">
        <v>148248</v>
      </c>
      <c r="G28" s="33">
        <f t="shared" si="0"/>
        <v>148248</v>
      </c>
      <c r="H28" s="10"/>
      <c r="I28" s="11">
        <f t="shared" si="1"/>
        <v>148248</v>
      </c>
      <c r="J28" s="12">
        <f t="shared" si="2"/>
        <v>444744</v>
      </c>
    </row>
    <row r="29" spans="1:10" ht="25" thickBot="1" x14ac:dyDescent="0.25">
      <c r="A29" s="47"/>
      <c r="B29" s="21">
        <v>26</v>
      </c>
      <c r="C29" s="6" t="s">
        <v>5</v>
      </c>
      <c r="D29" s="7" t="s">
        <v>242</v>
      </c>
      <c r="E29" s="6">
        <v>5</v>
      </c>
      <c r="F29" s="8">
        <v>12657396</v>
      </c>
      <c r="G29" s="33">
        <f t="shared" si="0"/>
        <v>12657396</v>
      </c>
      <c r="H29" s="10"/>
      <c r="I29" s="11">
        <f t="shared" si="1"/>
        <v>12657396</v>
      </c>
      <c r="J29" s="12">
        <f t="shared" si="2"/>
        <v>63286980</v>
      </c>
    </row>
    <row r="30" spans="1:10" ht="16" thickBot="1" x14ac:dyDescent="0.25">
      <c r="A30" s="47"/>
      <c r="B30" s="21">
        <v>27</v>
      </c>
      <c r="C30" s="6" t="s">
        <v>5</v>
      </c>
      <c r="D30" s="7" t="s">
        <v>20</v>
      </c>
      <c r="E30" s="6">
        <v>4</v>
      </c>
      <c r="F30" s="8">
        <v>9507074</v>
      </c>
      <c r="G30" s="33">
        <f t="shared" si="0"/>
        <v>9507074</v>
      </c>
      <c r="H30" s="10"/>
      <c r="I30" s="11">
        <f t="shared" si="1"/>
        <v>9507074</v>
      </c>
      <c r="J30" s="12">
        <f t="shared" si="2"/>
        <v>38028296</v>
      </c>
    </row>
    <row r="31" spans="1:10" ht="22.5" customHeight="1" thickBot="1" x14ac:dyDescent="0.25">
      <c r="A31" s="47"/>
      <c r="B31" s="21">
        <v>28</v>
      </c>
      <c r="C31" s="6" t="s">
        <v>5</v>
      </c>
      <c r="D31" s="7" t="s">
        <v>21</v>
      </c>
      <c r="E31" s="6">
        <v>3</v>
      </c>
      <c r="F31" s="8">
        <v>1434042</v>
      </c>
      <c r="G31" s="33">
        <f t="shared" si="0"/>
        <v>1434042</v>
      </c>
      <c r="H31" s="10"/>
      <c r="I31" s="11">
        <f t="shared" si="1"/>
        <v>1434042</v>
      </c>
      <c r="J31" s="12">
        <f t="shared" si="2"/>
        <v>4302126</v>
      </c>
    </row>
    <row r="32" spans="1:10" ht="16" thickBot="1" x14ac:dyDescent="0.25">
      <c r="A32" s="47"/>
      <c r="B32" s="21">
        <v>29</v>
      </c>
      <c r="C32" s="6" t="s">
        <v>5</v>
      </c>
      <c r="D32" s="7" t="s">
        <v>22</v>
      </c>
      <c r="E32" s="6">
        <v>4</v>
      </c>
      <c r="F32" s="8">
        <v>3335489</v>
      </c>
      <c r="G32" s="33">
        <f t="shared" si="0"/>
        <v>3335489</v>
      </c>
      <c r="H32" s="10"/>
      <c r="I32" s="11">
        <f t="shared" si="1"/>
        <v>3335489</v>
      </c>
      <c r="J32" s="12">
        <f t="shared" si="2"/>
        <v>13341956</v>
      </c>
    </row>
    <row r="33" spans="1:10" ht="16" thickBot="1" x14ac:dyDescent="0.25">
      <c r="A33" s="47"/>
      <c r="B33" s="21">
        <v>30</v>
      </c>
      <c r="C33" s="6" t="s">
        <v>5</v>
      </c>
      <c r="D33" s="7" t="s">
        <v>23</v>
      </c>
      <c r="E33" s="6">
        <v>5</v>
      </c>
      <c r="F33" s="8">
        <v>899007</v>
      </c>
      <c r="G33" s="33">
        <f t="shared" si="0"/>
        <v>899007</v>
      </c>
      <c r="H33" s="10"/>
      <c r="I33" s="11">
        <f t="shared" si="1"/>
        <v>899007</v>
      </c>
      <c r="J33" s="12">
        <f t="shared" si="2"/>
        <v>4495035</v>
      </c>
    </row>
    <row r="34" spans="1:10" ht="16" thickBot="1" x14ac:dyDescent="0.25">
      <c r="A34" s="47"/>
      <c r="B34" s="21">
        <v>31</v>
      </c>
      <c r="C34" s="6" t="s">
        <v>5</v>
      </c>
      <c r="D34" s="7" t="s">
        <v>24</v>
      </c>
      <c r="E34" s="6">
        <v>5</v>
      </c>
      <c r="F34" s="8">
        <v>79636</v>
      </c>
      <c r="G34" s="33">
        <f t="shared" si="0"/>
        <v>79636</v>
      </c>
      <c r="H34" s="10"/>
      <c r="I34" s="11">
        <f t="shared" si="1"/>
        <v>79636</v>
      </c>
      <c r="J34" s="12">
        <f t="shared" si="2"/>
        <v>398180</v>
      </c>
    </row>
    <row r="35" spans="1:10" ht="16" thickBot="1" x14ac:dyDescent="0.25">
      <c r="A35" s="47"/>
      <c r="B35" s="21">
        <v>32</v>
      </c>
      <c r="C35" s="6" t="s">
        <v>5</v>
      </c>
      <c r="D35" s="7" t="s">
        <v>25</v>
      </c>
      <c r="E35" s="6">
        <v>5</v>
      </c>
      <c r="F35" s="8">
        <v>148041</v>
      </c>
      <c r="G35" s="33">
        <f t="shared" si="0"/>
        <v>148041</v>
      </c>
      <c r="H35" s="10"/>
      <c r="I35" s="11">
        <f t="shared" si="1"/>
        <v>148041</v>
      </c>
      <c r="J35" s="12">
        <f t="shared" si="2"/>
        <v>740205</v>
      </c>
    </row>
    <row r="36" spans="1:10" ht="16" thickBot="1" x14ac:dyDescent="0.25">
      <c r="A36" s="47"/>
      <c r="B36" s="21">
        <v>33</v>
      </c>
      <c r="C36" s="6" t="s">
        <v>5</v>
      </c>
      <c r="D36" s="7" t="s">
        <v>26</v>
      </c>
      <c r="E36" s="6">
        <v>5</v>
      </c>
      <c r="F36" s="8">
        <v>2186458</v>
      </c>
      <c r="G36" s="33">
        <f t="shared" si="0"/>
        <v>2186458</v>
      </c>
      <c r="H36" s="10"/>
      <c r="I36" s="11">
        <f t="shared" si="1"/>
        <v>2186458</v>
      </c>
      <c r="J36" s="12">
        <f t="shared" si="2"/>
        <v>10932290</v>
      </c>
    </row>
    <row r="37" spans="1:10" ht="16" thickBot="1" x14ac:dyDescent="0.25">
      <c r="A37" s="47"/>
      <c r="B37" s="21">
        <v>34</v>
      </c>
      <c r="C37" s="6" t="s">
        <v>5</v>
      </c>
      <c r="D37" s="7" t="s">
        <v>55</v>
      </c>
      <c r="E37" s="6">
        <v>4</v>
      </c>
      <c r="F37" s="8">
        <v>231384</v>
      </c>
      <c r="G37" s="33">
        <f t="shared" si="0"/>
        <v>231384</v>
      </c>
      <c r="H37" s="10"/>
      <c r="I37" s="11">
        <f t="shared" si="1"/>
        <v>231384</v>
      </c>
      <c r="J37" s="12">
        <f t="shared" si="2"/>
        <v>925536</v>
      </c>
    </row>
    <row r="38" spans="1:10" ht="22.5" customHeight="1" thickBot="1" x14ac:dyDescent="0.25">
      <c r="A38" s="47"/>
      <c r="B38" s="21">
        <v>35</v>
      </c>
      <c r="C38" s="6" t="s">
        <v>5</v>
      </c>
      <c r="D38" s="7" t="s">
        <v>27</v>
      </c>
      <c r="E38" s="6">
        <v>4</v>
      </c>
      <c r="F38" s="8">
        <v>80141</v>
      </c>
      <c r="G38" s="33">
        <f t="shared" si="0"/>
        <v>80141</v>
      </c>
      <c r="H38" s="10"/>
      <c r="I38" s="11">
        <f t="shared" si="1"/>
        <v>80141</v>
      </c>
      <c r="J38" s="12">
        <f t="shared" si="2"/>
        <v>320564</v>
      </c>
    </row>
    <row r="39" spans="1:10" ht="22.5" customHeight="1" thickBot="1" x14ac:dyDescent="0.25">
      <c r="A39" s="47"/>
      <c r="B39" s="21">
        <v>36</v>
      </c>
      <c r="C39" s="6" t="s">
        <v>5</v>
      </c>
      <c r="D39" s="7" t="s">
        <v>28</v>
      </c>
      <c r="E39" s="6">
        <v>10</v>
      </c>
      <c r="F39" s="8">
        <v>29337</v>
      </c>
      <c r="G39" s="33">
        <f t="shared" si="0"/>
        <v>29337</v>
      </c>
      <c r="H39" s="10"/>
      <c r="I39" s="11">
        <f t="shared" si="1"/>
        <v>29337</v>
      </c>
      <c r="J39" s="12">
        <f t="shared" si="2"/>
        <v>293370</v>
      </c>
    </row>
    <row r="40" spans="1:10" ht="16" thickBot="1" x14ac:dyDescent="0.25">
      <c r="A40" s="47"/>
      <c r="B40" s="21">
        <v>37</v>
      </c>
      <c r="C40" s="6" t="s">
        <v>5</v>
      </c>
      <c r="D40" s="7" t="s">
        <v>29</v>
      </c>
      <c r="E40" s="6">
        <v>10</v>
      </c>
      <c r="F40" s="8">
        <v>15303</v>
      </c>
      <c r="G40" s="33">
        <f t="shared" si="0"/>
        <v>15303</v>
      </c>
      <c r="H40" s="10"/>
      <c r="I40" s="11">
        <f t="shared" si="1"/>
        <v>15303</v>
      </c>
      <c r="J40" s="12">
        <f t="shared" si="2"/>
        <v>153030</v>
      </c>
    </row>
    <row r="41" spans="1:10" ht="16" thickBot="1" x14ac:dyDescent="0.25">
      <c r="A41" s="47"/>
      <c r="B41" s="21">
        <v>38</v>
      </c>
      <c r="C41" s="6" t="s">
        <v>5</v>
      </c>
      <c r="D41" s="7" t="s">
        <v>30</v>
      </c>
      <c r="E41" s="6">
        <v>5</v>
      </c>
      <c r="F41" s="8">
        <v>62739</v>
      </c>
      <c r="G41" s="33">
        <f t="shared" si="0"/>
        <v>62739</v>
      </c>
      <c r="H41" s="10"/>
      <c r="I41" s="11">
        <f t="shared" si="1"/>
        <v>62739</v>
      </c>
      <c r="J41" s="12">
        <f t="shared" si="2"/>
        <v>313695</v>
      </c>
    </row>
    <row r="42" spans="1:10" ht="16" thickBot="1" x14ac:dyDescent="0.25">
      <c r="A42" s="47"/>
      <c r="B42" s="21">
        <v>39</v>
      </c>
      <c r="C42" s="6" t="s">
        <v>5</v>
      </c>
      <c r="D42" s="7" t="s">
        <v>31</v>
      </c>
      <c r="E42" s="6">
        <v>5</v>
      </c>
      <c r="F42" s="8">
        <v>25264</v>
      </c>
      <c r="G42" s="33">
        <f t="shared" si="0"/>
        <v>25264</v>
      </c>
      <c r="H42" s="10"/>
      <c r="I42" s="11">
        <f t="shared" si="1"/>
        <v>25264</v>
      </c>
      <c r="J42" s="12">
        <f t="shared" si="2"/>
        <v>126320</v>
      </c>
    </row>
    <row r="43" spans="1:10" ht="16" thickBot="1" x14ac:dyDescent="0.25">
      <c r="A43" s="47"/>
      <c r="B43" s="21">
        <v>40</v>
      </c>
      <c r="C43" s="6" t="s">
        <v>5</v>
      </c>
      <c r="D43" s="7" t="s">
        <v>32</v>
      </c>
      <c r="E43" s="6">
        <v>5</v>
      </c>
      <c r="F43" s="8">
        <v>22927</v>
      </c>
      <c r="G43" s="33">
        <f t="shared" si="0"/>
        <v>22927</v>
      </c>
      <c r="H43" s="10"/>
      <c r="I43" s="11">
        <f t="shared" si="1"/>
        <v>22927</v>
      </c>
      <c r="J43" s="12">
        <f t="shared" si="2"/>
        <v>114635</v>
      </c>
    </row>
    <row r="44" spans="1:10" ht="22.5" customHeight="1" thickBot="1" x14ac:dyDescent="0.25">
      <c r="A44" s="47"/>
      <c r="B44" s="21">
        <v>41</v>
      </c>
      <c r="C44" s="6" t="s">
        <v>5</v>
      </c>
      <c r="D44" s="7" t="s">
        <v>211</v>
      </c>
      <c r="E44" s="6">
        <v>5</v>
      </c>
      <c r="F44" s="8">
        <v>15961</v>
      </c>
      <c r="G44" s="33">
        <f t="shared" si="0"/>
        <v>15961</v>
      </c>
      <c r="H44" s="10"/>
      <c r="I44" s="11">
        <f t="shared" si="1"/>
        <v>15961</v>
      </c>
      <c r="J44" s="12">
        <f t="shared" si="2"/>
        <v>79805</v>
      </c>
    </row>
    <row r="45" spans="1:10" ht="16" thickBot="1" x14ac:dyDescent="0.25">
      <c r="A45" s="47"/>
      <c r="B45" s="21">
        <v>42</v>
      </c>
      <c r="C45" s="6" t="s">
        <v>5</v>
      </c>
      <c r="D45" s="7" t="s">
        <v>33</v>
      </c>
      <c r="E45" s="6">
        <v>3</v>
      </c>
      <c r="F45" s="8">
        <v>65312</v>
      </c>
      <c r="G45" s="33">
        <f t="shared" si="0"/>
        <v>65312</v>
      </c>
      <c r="H45" s="10"/>
      <c r="I45" s="11">
        <f t="shared" si="1"/>
        <v>65312</v>
      </c>
      <c r="J45" s="12">
        <f t="shared" si="2"/>
        <v>195936</v>
      </c>
    </row>
    <row r="46" spans="1:10" ht="22.5" customHeight="1" thickBot="1" x14ac:dyDescent="0.25">
      <c r="A46" s="47"/>
      <c r="B46" s="21">
        <v>43</v>
      </c>
      <c r="C46" s="6" t="s">
        <v>5</v>
      </c>
      <c r="D46" s="7" t="s">
        <v>209</v>
      </c>
      <c r="E46" s="6">
        <v>15</v>
      </c>
      <c r="F46" s="8">
        <v>86230</v>
      </c>
      <c r="G46" s="33">
        <f t="shared" si="0"/>
        <v>86230</v>
      </c>
      <c r="H46" s="10"/>
      <c r="I46" s="11">
        <f t="shared" si="1"/>
        <v>86230</v>
      </c>
      <c r="J46" s="12">
        <f t="shared" si="2"/>
        <v>1293450</v>
      </c>
    </row>
    <row r="47" spans="1:10" ht="16" thickBot="1" x14ac:dyDescent="0.25">
      <c r="A47" s="47"/>
      <c r="B47" s="21">
        <v>44</v>
      </c>
      <c r="C47" s="6" t="s">
        <v>5</v>
      </c>
      <c r="D47" s="7" t="s">
        <v>34</v>
      </c>
      <c r="E47" s="6">
        <v>10</v>
      </c>
      <c r="F47" s="8">
        <v>25082</v>
      </c>
      <c r="G47" s="33">
        <f t="shared" si="0"/>
        <v>25082</v>
      </c>
      <c r="H47" s="10"/>
      <c r="I47" s="11">
        <f t="shared" si="1"/>
        <v>25082</v>
      </c>
      <c r="J47" s="12">
        <f t="shared" si="2"/>
        <v>250820</v>
      </c>
    </row>
    <row r="48" spans="1:10" ht="16" thickBot="1" x14ac:dyDescent="0.25">
      <c r="A48" s="47"/>
      <c r="B48" s="21">
        <v>45</v>
      </c>
      <c r="C48" s="6" t="s">
        <v>5</v>
      </c>
      <c r="D48" s="7" t="s">
        <v>35</v>
      </c>
      <c r="E48" s="6">
        <v>10</v>
      </c>
      <c r="F48" s="8">
        <v>35843</v>
      </c>
      <c r="G48" s="33">
        <f t="shared" si="0"/>
        <v>35843</v>
      </c>
      <c r="H48" s="10"/>
      <c r="I48" s="11">
        <f t="shared" si="1"/>
        <v>35843</v>
      </c>
      <c r="J48" s="12">
        <f t="shared" si="2"/>
        <v>358430</v>
      </c>
    </row>
    <row r="49" spans="1:10" ht="16" thickBot="1" x14ac:dyDescent="0.25">
      <c r="A49" s="47"/>
      <c r="B49" s="21">
        <v>46</v>
      </c>
      <c r="C49" s="6" t="s">
        <v>5</v>
      </c>
      <c r="D49" s="7" t="s">
        <v>36</v>
      </c>
      <c r="E49" s="6">
        <v>5</v>
      </c>
      <c r="F49" s="8">
        <v>21762</v>
      </c>
      <c r="G49" s="33">
        <f t="shared" si="0"/>
        <v>21762</v>
      </c>
      <c r="H49" s="10"/>
      <c r="I49" s="11">
        <f t="shared" si="1"/>
        <v>21762</v>
      </c>
      <c r="J49" s="12">
        <f t="shared" si="2"/>
        <v>108810</v>
      </c>
    </row>
    <row r="50" spans="1:10" ht="16" thickBot="1" x14ac:dyDescent="0.25">
      <c r="A50" s="47"/>
      <c r="B50" s="21">
        <v>47</v>
      </c>
      <c r="C50" s="6" t="s">
        <v>5</v>
      </c>
      <c r="D50" s="7" t="s">
        <v>37</v>
      </c>
      <c r="E50" s="6">
        <v>4</v>
      </c>
      <c r="F50" s="8">
        <v>34070</v>
      </c>
      <c r="G50" s="33">
        <f t="shared" si="0"/>
        <v>34070</v>
      </c>
      <c r="H50" s="10"/>
      <c r="I50" s="11">
        <f t="shared" si="1"/>
        <v>34070</v>
      </c>
      <c r="J50" s="12">
        <f t="shared" si="2"/>
        <v>136280</v>
      </c>
    </row>
    <row r="51" spans="1:10" ht="22.5" customHeight="1" thickBot="1" x14ac:dyDescent="0.25">
      <c r="A51" s="47"/>
      <c r="B51" s="21">
        <v>48</v>
      </c>
      <c r="C51" s="6" t="s">
        <v>5</v>
      </c>
      <c r="D51" s="7" t="s">
        <v>210</v>
      </c>
      <c r="E51" s="6">
        <v>5</v>
      </c>
      <c r="F51" s="8">
        <v>93807</v>
      </c>
      <c r="G51" s="33">
        <f t="shared" si="0"/>
        <v>93807</v>
      </c>
      <c r="H51" s="10"/>
      <c r="I51" s="11">
        <f t="shared" si="1"/>
        <v>93807</v>
      </c>
      <c r="J51" s="12">
        <f t="shared" si="2"/>
        <v>469035</v>
      </c>
    </row>
    <row r="52" spans="1:10" ht="16" thickBot="1" x14ac:dyDescent="0.25">
      <c r="A52" s="47"/>
      <c r="B52" s="21">
        <v>49</v>
      </c>
      <c r="C52" s="6" t="s">
        <v>5</v>
      </c>
      <c r="D52" s="7" t="s">
        <v>38</v>
      </c>
      <c r="E52" s="6">
        <v>5</v>
      </c>
      <c r="F52" s="8">
        <v>44232</v>
      </c>
      <c r="G52" s="33">
        <f t="shared" si="0"/>
        <v>44232</v>
      </c>
      <c r="H52" s="10"/>
      <c r="I52" s="11">
        <f t="shared" si="1"/>
        <v>44232</v>
      </c>
      <c r="J52" s="12">
        <f t="shared" si="2"/>
        <v>221160</v>
      </c>
    </row>
    <row r="53" spans="1:10" ht="16" thickBot="1" x14ac:dyDescent="0.25">
      <c r="A53" s="47"/>
      <c r="B53" s="21">
        <v>50</v>
      </c>
      <c r="C53" s="6" t="s">
        <v>5</v>
      </c>
      <c r="D53" s="7" t="s">
        <v>39</v>
      </c>
      <c r="E53" s="6">
        <v>5</v>
      </c>
      <c r="F53" s="8">
        <v>52461</v>
      </c>
      <c r="G53" s="33">
        <f t="shared" si="0"/>
        <v>52461</v>
      </c>
      <c r="H53" s="10"/>
      <c r="I53" s="11">
        <f t="shared" si="1"/>
        <v>52461</v>
      </c>
      <c r="J53" s="12">
        <f t="shared" si="2"/>
        <v>262305</v>
      </c>
    </row>
    <row r="54" spans="1:10" ht="22.5" customHeight="1" thickBot="1" x14ac:dyDescent="0.25">
      <c r="A54" s="47"/>
      <c r="B54" s="21">
        <v>51</v>
      </c>
      <c r="C54" s="6" t="s">
        <v>5</v>
      </c>
      <c r="D54" s="7" t="s">
        <v>212</v>
      </c>
      <c r="E54" s="6">
        <v>5</v>
      </c>
      <c r="F54" s="8">
        <v>133550</v>
      </c>
      <c r="G54" s="33">
        <f t="shared" si="0"/>
        <v>133550</v>
      </c>
      <c r="H54" s="10"/>
      <c r="I54" s="11">
        <f t="shared" si="1"/>
        <v>133550</v>
      </c>
      <c r="J54" s="12">
        <f t="shared" si="2"/>
        <v>667750</v>
      </c>
    </row>
    <row r="55" spans="1:10" ht="16" thickBot="1" x14ac:dyDescent="0.25">
      <c r="A55" s="47"/>
      <c r="B55" s="21">
        <v>52</v>
      </c>
      <c r="C55" s="6" t="s">
        <v>5</v>
      </c>
      <c r="D55" s="7" t="s">
        <v>40</v>
      </c>
      <c r="E55" s="6">
        <v>5</v>
      </c>
      <c r="F55" s="8">
        <v>134929</v>
      </c>
      <c r="G55" s="33">
        <f t="shared" si="0"/>
        <v>134929</v>
      </c>
      <c r="H55" s="10"/>
      <c r="I55" s="11">
        <f t="shared" si="1"/>
        <v>134929</v>
      </c>
      <c r="J55" s="12">
        <f t="shared" si="2"/>
        <v>674645</v>
      </c>
    </row>
    <row r="56" spans="1:10" ht="16" thickBot="1" x14ac:dyDescent="0.25">
      <c r="A56" s="47"/>
      <c r="B56" s="21">
        <v>53</v>
      </c>
      <c r="C56" s="6" t="s">
        <v>5</v>
      </c>
      <c r="D56" s="7" t="s">
        <v>41</v>
      </c>
      <c r="E56" s="6">
        <v>5</v>
      </c>
      <c r="F56" s="8">
        <v>92056</v>
      </c>
      <c r="G56" s="33">
        <f t="shared" si="0"/>
        <v>92056</v>
      </c>
      <c r="H56" s="10"/>
      <c r="I56" s="11">
        <f t="shared" si="1"/>
        <v>92056</v>
      </c>
      <c r="J56" s="12">
        <f t="shared" si="2"/>
        <v>460280</v>
      </c>
    </row>
    <row r="57" spans="1:10" ht="16" thickBot="1" x14ac:dyDescent="0.25">
      <c r="A57" s="47"/>
      <c r="B57" s="21">
        <v>54</v>
      </c>
      <c r="C57" s="6" t="s">
        <v>5</v>
      </c>
      <c r="D57" s="7" t="s">
        <v>42</v>
      </c>
      <c r="E57" s="6">
        <v>5</v>
      </c>
      <c r="F57" s="8">
        <v>44003</v>
      </c>
      <c r="G57" s="33">
        <f t="shared" si="0"/>
        <v>44003</v>
      </c>
      <c r="H57" s="10"/>
      <c r="I57" s="11">
        <f t="shared" si="1"/>
        <v>44003</v>
      </c>
      <c r="J57" s="12">
        <f t="shared" si="2"/>
        <v>220015</v>
      </c>
    </row>
    <row r="58" spans="1:10" ht="16" thickBot="1" x14ac:dyDescent="0.25">
      <c r="A58" s="47"/>
      <c r="B58" s="21">
        <v>55</v>
      </c>
      <c r="C58" s="6" t="s">
        <v>5</v>
      </c>
      <c r="D58" s="7" t="s">
        <v>43</v>
      </c>
      <c r="E58" s="6">
        <v>4</v>
      </c>
      <c r="F58" s="8">
        <v>32120</v>
      </c>
      <c r="G58" s="33">
        <f t="shared" si="0"/>
        <v>32120</v>
      </c>
      <c r="H58" s="10"/>
      <c r="I58" s="11">
        <f t="shared" si="1"/>
        <v>32120</v>
      </c>
      <c r="J58" s="12">
        <f t="shared" si="2"/>
        <v>128480</v>
      </c>
    </row>
    <row r="59" spans="1:10" ht="16" thickBot="1" x14ac:dyDescent="0.25">
      <c r="A59" s="47"/>
      <c r="B59" s="21">
        <v>56</v>
      </c>
      <c r="C59" s="6" t="s">
        <v>5</v>
      </c>
      <c r="D59" s="7" t="s">
        <v>44</v>
      </c>
      <c r="E59" s="6">
        <v>5</v>
      </c>
      <c r="F59" s="8">
        <v>120285</v>
      </c>
      <c r="G59" s="33">
        <f t="shared" si="0"/>
        <v>120285</v>
      </c>
      <c r="H59" s="10"/>
      <c r="I59" s="11">
        <f t="shared" si="1"/>
        <v>120285</v>
      </c>
      <c r="J59" s="12">
        <f t="shared" si="2"/>
        <v>601425</v>
      </c>
    </row>
    <row r="60" spans="1:10" ht="16" thickBot="1" x14ac:dyDescent="0.25">
      <c r="A60" s="47"/>
      <c r="B60" s="21">
        <v>57</v>
      </c>
      <c r="C60" s="6" t="s">
        <v>5</v>
      </c>
      <c r="D60" s="7" t="s">
        <v>45</v>
      </c>
      <c r="E60" s="6">
        <v>4</v>
      </c>
      <c r="F60" s="8">
        <v>6998</v>
      </c>
      <c r="G60" s="33">
        <f t="shared" si="0"/>
        <v>6998</v>
      </c>
      <c r="H60" s="10"/>
      <c r="I60" s="11">
        <f t="shared" si="1"/>
        <v>6998</v>
      </c>
      <c r="J60" s="12">
        <f t="shared" si="2"/>
        <v>27992</v>
      </c>
    </row>
    <row r="61" spans="1:10" ht="16" thickBot="1" x14ac:dyDescent="0.25">
      <c r="A61" s="47"/>
      <c r="B61" s="21">
        <v>58</v>
      </c>
      <c r="C61" s="6" t="s">
        <v>5</v>
      </c>
      <c r="D61" s="7" t="s">
        <v>46</v>
      </c>
      <c r="E61" s="6">
        <v>5</v>
      </c>
      <c r="F61" s="8">
        <v>22935</v>
      </c>
      <c r="G61" s="33">
        <f t="shared" si="0"/>
        <v>22935</v>
      </c>
      <c r="H61" s="10"/>
      <c r="I61" s="11">
        <f t="shared" si="1"/>
        <v>22935</v>
      </c>
      <c r="J61" s="12">
        <f t="shared" si="2"/>
        <v>114675</v>
      </c>
    </row>
    <row r="62" spans="1:10" ht="16" thickBot="1" x14ac:dyDescent="0.25">
      <c r="A62" s="47"/>
      <c r="B62" s="21">
        <v>59</v>
      </c>
      <c r="C62" s="6" t="s">
        <v>5</v>
      </c>
      <c r="D62" s="7" t="s">
        <v>47</v>
      </c>
      <c r="E62" s="6">
        <v>5</v>
      </c>
      <c r="F62" s="8">
        <v>15525</v>
      </c>
      <c r="G62" s="33">
        <f t="shared" si="0"/>
        <v>15525</v>
      </c>
      <c r="H62" s="10"/>
      <c r="I62" s="11">
        <f t="shared" si="1"/>
        <v>15525</v>
      </c>
      <c r="J62" s="12">
        <f t="shared" si="2"/>
        <v>77625</v>
      </c>
    </row>
    <row r="63" spans="1:10" ht="16" thickBot="1" x14ac:dyDescent="0.25">
      <c r="A63" s="47"/>
      <c r="B63" s="21">
        <v>60</v>
      </c>
      <c r="C63" s="6" t="s">
        <v>5</v>
      </c>
      <c r="D63" s="7" t="s">
        <v>48</v>
      </c>
      <c r="E63" s="6">
        <v>5</v>
      </c>
      <c r="F63" s="8">
        <v>29984</v>
      </c>
      <c r="G63" s="33">
        <f t="shared" si="0"/>
        <v>29984</v>
      </c>
      <c r="H63" s="10"/>
      <c r="I63" s="11">
        <f t="shared" si="1"/>
        <v>29984</v>
      </c>
      <c r="J63" s="12">
        <f t="shared" si="2"/>
        <v>149920</v>
      </c>
    </row>
    <row r="64" spans="1:10" ht="16" thickBot="1" x14ac:dyDescent="0.25">
      <c r="A64" s="47"/>
      <c r="B64" s="21">
        <v>61</v>
      </c>
      <c r="C64" s="6" t="s">
        <v>5</v>
      </c>
      <c r="D64" s="7" t="s">
        <v>49</v>
      </c>
      <c r="E64" s="6">
        <v>5</v>
      </c>
      <c r="F64" s="8">
        <v>28537</v>
      </c>
      <c r="G64" s="33">
        <f t="shared" si="0"/>
        <v>28537</v>
      </c>
      <c r="H64" s="10"/>
      <c r="I64" s="11">
        <f t="shared" si="1"/>
        <v>28537</v>
      </c>
      <c r="J64" s="12">
        <f t="shared" si="2"/>
        <v>142685</v>
      </c>
    </row>
    <row r="65" spans="1:10" ht="16" thickBot="1" x14ac:dyDescent="0.25">
      <c r="A65" s="47"/>
      <c r="B65" s="21">
        <v>62</v>
      </c>
      <c r="C65" s="6" t="s">
        <v>5</v>
      </c>
      <c r="D65" s="7" t="s">
        <v>50</v>
      </c>
      <c r="E65" s="6">
        <v>5</v>
      </c>
      <c r="F65" s="8">
        <v>25073</v>
      </c>
      <c r="G65" s="33">
        <f t="shared" si="0"/>
        <v>25073</v>
      </c>
      <c r="H65" s="10"/>
      <c r="I65" s="11">
        <f t="shared" si="1"/>
        <v>25073</v>
      </c>
      <c r="J65" s="12">
        <f t="shared" si="2"/>
        <v>125365</v>
      </c>
    </row>
    <row r="66" spans="1:10" ht="16" thickBot="1" x14ac:dyDescent="0.25">
      <c r="A66" s="47"/>
      <c r="B66" s="21">
        <v>63</v>
      </c>
      <c r="C66" s="6" t="s">
        <v>5</v>
      </c>
      <c r="D66" s="7" t="s">
        <v>51</v>
      </c>
      <c r="E66" s="6">
        <v>10</v>
      </c>
      <c r="F66" s="8">
        <v>147218</v>
      </c>
      <c r="G66" s="33">
        <f t="shared" si="0"/>
        <v>147218</v>
      </c>
      <c r="H66" s="10"/>
      <c r="I66" s="11">
        <f t="shared" si="1"/>
        <v>147218</v>
      </c>
      <c r="J66" s="12">
        <f t="shared" si="2"/>
        <v>1472180</v>
      </c>
    </row>
    <row r="67" spans="1:10" ht="16" thickBot="1" x14ac:dyDescent="0.25">
      <c r="A67" s="47"/>
      <c r="B67" s="22">
        <v>64</v>
      </c>
      <c r="C67" s="23" t="s">
        <v>5</v>
      </c>
      <c r="D67" s="24" t="s">
        <v>52</v>
      </c>
      <c r="E67" s="23">
        <v>264</v>
      </c>
      <c r="F67" s="25">
        <v>19650</v>
      </c>
      <c r="G67" s="33">
        <f t="shared" si="0"/>
        <v>19650</v>
      </c>
      <c r="H67" s="26"/>
      <c r="I67" s="27">
        <f t="shared" si="1"/>
        <v>19650</v>
      </c>
      <c r="J67" s="28">
        <f t="shared" si="2"/>
        <v>5187600</v>
      </c>
    </row>
    <row r="68" spans="1:10" ht="22.5" customHeight="1" thickBot="1" x14ac:dyDescent="0.25">
      <c r="A68" s="47"/>
      <c r="B68" s="14">
        <v>65</v>
      </c>
      <c r="C68" s="15" t="s">
        <v>243</v>
      </c>
      <c r="D68" s="16" t="s">
        <v>53</v>
      </c>
      <c r="E68" s="15">
        <v>4</v>
      </c>
      <c r="F68" s="29">
        <v>1048133</v>
      </c>
      <c r="G68" s="33">
        <f t="shared" si="0"/>
        <v>1048133</v>
      </c>
      <c r="H68" s="31"/>
      <c r="I68" s="19">
        <f t="shared" si="1"/>
        <v>1048133</v>
      </c>
      <c r="J68" s="20">
        <f t="shared" si="2"/>
        <v>4192532</v>
      </c>
    </row>
    <row r="69" spans="1:10" ht="22.5" customHeight="1" thickBot="1" x14ac:dyDescent="0.25">
      <c r="A69" s="47"/>
      <c r="B69" s="21">
        <v>66</v>
      </c>
      <c r="C69" s="6" t="s">
        <v>243</v>
      </c>
      <c r="D69" s="7" t="s">
        <v>54</v>
      </c>
      <c r="E69" s="6">
        <v>4</v>
      </c>
      <c r="F69" s="9">
        <v>1237773</v>
      </c>
      <c r="G69" s="33">
        <f t="shared" ref="G69:G132" si="3">+F69</f>
        <v>1237773</v>
      </c>
      <c r="H69" s="13"/>
      <c r="I69" s="11">
        <f t="shared" ref="I69:I132" si="4">+ROUND((H69+G69),0)</f>
        <v>1237773</v>
      </c>
      <c r="J69" s="12">
        <f t="shared" ref="J69:J132" si="5">+ROUND((I69*E69),0)</f>
        <v>4951092</v>
      </c>
    </row>
    <row r="70" spans="1:10" ht="22.5" customHeight="1" thickBot="1" x14ac:dyDescent="0.25">
      <c r="A70" s="47"/>
      <c r="B70" s="21">
        <v>67</v>
      </c>
      <c r="C70" s="6" t="s">
        <v>243</v>
      </c>
      <c r="D70" s="7" t="s">
        <v>56</v>
      </c>
      <c r="E70" s="6">
        <v>4</v>
      </c>
      <c r="F70" s="9">
        <v>775767</v>
      </c>
      <c r="G70" s="33">
        <f t="shared" si="3"/>
        <v>775767</v>
      </c>
      <c r="H70" s="13"/>
      <c r="I70" s="11">
        <f t="shared" si="4"/>
        <v>775767</v>
      </c>
      <c r="J70" s="12">
        <f t="shared" si="5"/>
        <v>3103068</v>
      </c>
    </row>
    <row r="71" spans="1:10" ht="22.5" customHeight="1" thickBot="1" x14ac:dyDescent="0.25">
      <c r="A71" s="47"/>
      <c r="B71" s="22">
        <v>68</v>
      </c>
      <c r="C71" s="23" t="s">
        <v>243</v>
      </c>
      <c r="D71" s="24" t="s">
        <v>57</v>
      </c>
      <c r="E71" s="23">
        <v>4</v>
      </c>
      <c r="F71" s="30">
        <v>820090</v>
      </c>
      <c r="G71" s="33">
        <f t="shared" si="3"/>
        <v>820090</v>
      </c>
      <c r="H71" s="32"/>
      <c r="I71" s="27">
        <f t="shared" si="4"/>
        <v>820090</v>
      </c>
      <c r="J71" s="28">
        <f t="shared" si="5"/>
        <v>3280360</v>
      </c>
    </row>
    <row r="72" spans="1:10" ht="20.25" customHeight="1" thickBot="1" x14ac:dyDescent="0.25">
      <c r="A72" s="47"/>
      <c r="B72" s="14">
        <v>69</v>
      </c>
      <c r="C72" s="15" t="s">
        <v>195</v>
      </c>
      <c r="D72" s="16" t="s">
        <v>58</v>
      </c>
      <c r="E72" s="15">
        <v>12</v>
      </c>
      <c r="F72" s="29">
        <v>700737</v>
      </c>
      <c r="G72" s="33">
        <f t="shared" si="3"/>
        <v>700737</v>
      </c>
      <c r="H72" s="18"/>
      <c r="I72" s="19">
        <f t="shared" si="4"/>
        <v>700737</v>
      </c>
      <c r="J72" s="20">
        <f t="shared" si="5"/>
        <v>8408844</v>
      </c>
    </row>
    <row r="73" spans="1:10" ht="20.25" customHeight="1" thickBot="1" x14ac:dyDescent="0.25">
      <c r="A73" s="47"/>
      <c r="B73" s="21">
        <v>70</v>
      </c>
      <c r="C73" s="6" t="s">
        <v>195</v>
      </c>
      <c r="D73" s="7" t="s">
        <v>59</v>
      </c>
      <c r="E73" s="6">
        <v>5</v>
      </c>
      <c r="F73" s="9">
        <v>299195</v>
      </c>
      <c r="G73" s="33">
        <f t="shared" si="3"/>
        <v>299195</v>
      </c>
      <c r="H73" s="10"/>
      <c r="I73" s="11">
        <f t="shared" si="4"/>
        <v>299195</v>
      </c>
      <c r="J73" s="12">
        <f t="shared" si="5"/>
        <v>1495975</v>
      </c>
    </row>
    <row r="74" spans="1:10" ht="20.25" customHeight="1" thickBot="1" x14ac:dyDescent="0.25">
      <c r="A74" s="47"/>
      <c r="B74" s="21">
        <v>71</v>
      </c>
      <c r="C74" s="6" t="s">
        <v>195</v>
      </c>
      <c r="D74" s="7" t="s">
        <v>60</v>
      </c>
      <c r="E74" s="6">
        <v>5</v>
      </c>
      <c r="F74" s="9">
        <v>201987</v>
      </c>
      <c r="G74" s="33">
        <f t="shared" si="3"/>
        <v>201987</v>
      </c>
      <c r="H74" s="10"/>
      <c r="I74" s="11">
        <f t="shared" si="4"/>
        <v>201987</v>
      </c>
      <c r="J74" s="12">
        <f t="shared" si="5"/>
        <v>1009935</v>
      </c>
    </row>
    <row r="75" spans="1:10" ht="20.25" customHeight="1" thickBot="1" x14ac:dyDescent="0.25">
      <c r="A75" s="47"/>
      <c r="B75" s="21">
        <v>72</v>
      </c>
      <c r="C75" s="6" t="s">
        <v>195</v>
      </c>
      <c r="D75" s="7" t="s">
        <v>61</v>
      </c>
      <c r="E75" s="6">
        <v>5</v>
      </c>
      <c r="F75" s="9">
        <v>1852339</v>
      </c>
      <c r="G75" s="33">
        <f t="shared" si="3"/>
        <v>1852339</v>
      </c>
      <c r="H75" s="10"/>
      <c r="I75" s="11">
        <f t="shared" si="4"/>
        <v>1852339</v>
      </c>
      <c r="J75" s="12">
        <f t="shared" si="5"/>
        <v>9261695</v>
      </c>
    </row>
    <row r="76" spans="1:10" ht="20.25" customHeight="1" thickBot="1" x14ac:dyDescent="0.25">
      <c r="A76" s="47"/>
      <c r="B76" s="21">
        <v>73</v>
      </c>
      <c r="C76" s="6" t="s">
        <v>195</v>
      </c>
      <c r="D76" s="7" t="s">
        <v>62</v>
      </c>
      <c r="E76" s="6">
        <v>7</v>
      </c>
      <c r="F76" s="9">
        <v>248652</v>
      </c>
      <c r="G76" s="33">
        <f t="shared" si="3"/>
        <v>248652</v>
      </c>
      <c r="H76" s="10"/>
      <c r="I76" s="11">
        <f t="shared" si="4"/>
        <v>248652</v>
      </c>
      <c r="J76" s="12">
        <f t="shared" si="5"/>
        <v>1740564</v>
      </c>
    </row>
    <row r="77" spans="1:10" ht="20.25" customHeight="1" thickBot="1" x14ac:dyDescent="0.25">
      <c r="A77" s="47"/>
      <c r="B77" s="22">
        <v>74</v>
      </c>
      <c r="C77" s="23" t="s">
        <v>195</v>
      </c>
      <c r="D77" s="24" t="s">
        <v>63</v>
      </c>
      <c r="E77" s="23">
        <v>4</v>
      </c>
      <c r="F77" s="30">
        <v>4546333</v>
      </c>
      <c r="G77" s="33">
        <f t="shared" si="3"/>
        <v>4546333</v>
      </c>
      <c r="H77" s="26"/>
      <c r="I77" s="27">
        <f t="shared" si="4"/>
        <v>4546333</v>
      </c>
      <c r="J77" s="28">
        <f t="shared" si="5"/>
        <v>18185332</v>
      </c>
    </row>
    <row r="78" spans="1:10" ht="16" thickBot="1" x14ac:dyDescent="0.25">
      <c r="A78" s="47"/>
      <c r="B78" s="14">
        <v>75</v>
      </c>
      <c r="C78" s="15" t="s">
        <v>196</v>
      </c>
      <c r="D78" s="16" t="s">
        <v>64</v>
      </c>
      <c r="E78" s="15">
        <v>1</v>
      </c>
      <c r="F78" s="17">
        <v>162934</v>
      </c>
      <c r="G78" s="33">
        <f t="shared" si="3"/>
        <v>162934</v>
      </c>
      <c r="H78" s="18"/>
      <c r="I78" s="19">
        <f t="shared" si="4"/>
        <v>162934</v>
      </c>
      <c r="J78" s="20">
        <f t="shared" si="5"/>
        <v>162934</v>
      </c>
    </row>
    <row r="79" spans="1:10" ht="16" thickBot="1" x14ac:dyDescent="0.25">
      <c r="A79" s="47"/>
      <c r="B79" s="21">
        <v>76</v>
      </c>
      <c r="C79" s="6" t="s">
        <v>196</v>
      </c>
      <c r="D79" s="7" t="s">
        <v>65</v>
      </c>
      <c r="E79" s="6">
        <v>197</v>
      </c>
      <c r="F79" s="8">
        <v>178443</v>
      </c>
      <c r="G79" s="33">
        <f t="shared" si="3"/>
        <v>178443</v>
      </c>
      <c r="H79" s="10"/>
      <c r="I79" s="11">
        <f t="shared" si="4"/>
        <v>178443</v>
      </c>
      <c r="J79" s="12">
        <f t="shared" si="5"/>
        <v>35153271</v>
      </c>
    </row>
    <row r="80" spans="1:10" ht="16" thickBot="1" x14ac:dyDescent="0.25">
      <c r="A80" s="47"/>
      <c r="B80" s="21">
        <v>77</v>
      </c>
      <c r="C80" s="6" t="s">
        <v>196</v>
      </c>
      <c r="D80" s="7" t="s">
        <v>66</v>
      </c>
      <c r="E80" s="6">
        <v>3</v>
      </c>
      <c r="F80" s="8">
        <v>129230</v>
      </c>
      <c r="G80" s="33">
        <f t="shared" si="3"/>
        <v>129230</v>
      </c>
      <c r="H80" s="10"/>
      <c r="I80" s="11">
        <f t="shared" si="4"/>
        <v>129230</v>
      </c>
      <c r="J80" s="12">
        <f t="shared" si="5"/>
        <v>387690</v>
      </c>
    </row>
    <row r="81" spans="1:10" ht="16" thickBot="1" x14ac:dyDescent="0.25">
      <c r="A81" s="47"/>
      <c r="B81" s="21">
        <v>78</v>
      </c>
      <c r="C81" s="6" t="s">
        <v>196</v>
      </c>
      <c r="D81" s="7" t="s">
        <v>67</v>
      </c>
      <c r="E81" s="6">
        <v>3</v>
      </c>
      <c r="F81" s="8">
        <v>75445</v>
      </c>
      <c r="G81" s="33">
        <f t="shared" si="3"/>
        <v>75445</v>
      </c>
      <c r="H81" s="10"/>
      <c r="I81" s="11">
        <f t="shared" si="4"/>
        <v>75445</v>
      </c>
      <c r="J81" s="12">
        <f t="shared" si="5"/>
        <v>226335</v>
      </c>
    </row>
    <row r="82" spans="1:10" ht="16" thickBot="1" x14ac:dyDescent="0.25">
      <c r="A82" s="47"/>
      <c r="B82" s="21">
        <v>79</v>
      </c>
      <c r="C82" s="6" t="s">
        <v>196</v>
      </c>
      <c r="D82" s="7" t="s">
        <v>68</v>
      </c>
      <c r="E82" s="6">
        <v>1</v>
      </c>
      <c r="F82" s="8">
        <v>131652</v>
      </c>
      <c r="G82" s="33">
        <f t="shared" si="3"/>
        <v>131652</v>
      </c>
      <c r="H82" s="10"/>
      <c r="I82" s="11">
        <f t="shared" si="4"/>
        <v>131652</v>
      </c>
      <c r="J82" s="12">
        <f t="shared" si="5"/>
        <v>131652</v>
      </c>
    </row>
    <row r="83" spans="1:10" ht="16" thickBot="1" x14ac:dyDescent="0.25">
      <c r="A83" s="47"/>
      <c r="B83" s="21">
        <v>80</v>
      </c>
      <c r="C83" s="6" t="s">
        <v>196</v>
      </c>
      <c r="D83" s="7" t="s">
        <v>69</v>
      </c>
      <c r="E83" s="6">
        <v>1</v>
      </c>
      <c r="F83" s="8">
        <v>51989</v>
      </c>
      <c r="G83" s="33">
        <f t="shared" si="3"/>
        <v>51989</v>
      </c>
      <c r="H83" s="10"/>
      <c r="I83" s="11">
        <f t="shared" si="4"/>
        <v>51989</v>
      </c>
      <c r="J83" s="12">
        <f t="shared" si="5"/>
        <v>51989</v>
      </c>
    </row>
    <row r="84" spans="1:10" ht="16" thickBot="1" x14ac:dyDescent="0.25">
      <c r="A84" s="47"/>
      <c r="B84" s="21">
        <v>81</v>
      </c>
      <c r="C84" s="6" t="s">
        <v>196</v>
      </c>
      <c r="D84" s="7" t="s">
        <v>70</v>
      </c>
      <c r="E84" s="6">
        <v>1</v>
      </c>
      <c r="F84" s="8">
        <v>181778</v>
      </c>
      <c r="G84" s="33">
        <f t="shared" si="3"/>
        <v>181778</v>
      </c>
      <c r="H84" s="10"/>
      <c r="I84" s="11">
        <f t="shared" si="4"/>
        <v>181778</v>
      </c>
      <c r="J84" s="12">
        <f t="shared" si="5"/>
        <v>181778</v>
      </c>
    </row>
    <row r="85" spans="1:10" ht="25" thickBot="1" x14ac:dyDescent="0.25">
      <c r="A85" s="47"/>
      <c r="B85" s="21">
        <v>82</v>
      </c>
      <c r="C85" s="6" t="s">
        <v>196</v>
      </c>
      <c r="D85" s="7" t="s">
        <v>213</v>
      </c>
      <c r="E85" s="6">
        <v>117</v>
      </c>
      <c r="F85" s="8">
        <v>51736</v>
      </c>
      <c r="G85" s="33">
        <f t="shared" si="3"/>
        <v>51736</v>
      </c>
      <c r="H85" s="10"/>
      <c r="I85" s="11">
        <f t="shared" si="4"/>
        <v>51736</v>
      </c>
      <c r="J85" s="12">
        <f t="shared" si="5"/>
        <v>6053112</v>
      </c>
    </row>
    <row r="86" spans="1:10" ht="16" thickBot="1" x14ac:dyDescent="0.25">
      <c r="A86" s="47"/>
      <c r="B86" s="21">
        <v>83</v>
      </c>
      <c r="C86" s="6" t="s">
        <v>196</v>
      </c>
      <c r="D86" s="7" t="s">
        <v>71</v>
      </c>
      <c r="E86" s="6">
        <v>10</v>
      </c>
      <c r="F86" s="8">
        <v>53934</v>
      </c>
      <c r="G86" s="33">
        <f t="shared" si="3"/>
        <v>53934</v>
      </c>
      <c r="H86" s="10"/>
      <c r="I86" s="11">
        <f t="shared" si="4"/>
        <v>53934</v>
      </c>
      <c r="J86" s="12">
        <f t="shared" si="5"/>
        <v>539340</v>
      </c>
    </row>
    <row r="87" spans="1:10" ht="16" thickBot="1" x14ac:dyDescent="0.25">
      <c r="A87" s="47"/>
      <c r="B87" s="21">
        <v>84</v>
      </c>
      <c r="C87" s="6" t="s">
        <v>196</v>
      </c>
      <c r="D87" s="7" t="s">
        <v>72</v>
      </c>
      <c r="E87" s="6">
        <v>356</v>
      </c>
      <c r="F87" s="8">
        <v>49202</v>
      </c>
      <c r="G87" s="33">
        <f t="shared" si="3"/>
        <v>49202</v>
      </c>
      <c r="H87" s="10"/>
      <c r="I87" s="11">
        <f t="shared" si="4"/>
        <v>49202</v>
      </c>
      <c r="J87" s="12">
        <f t="shared" si="5"/>
        <v>17515912</v>
      </c>
    </row>
    <row r="88" spans="1:10" ht="16" thickBot="1" x14ac:dyDescent="0.25">
      <c r="A88" s="47"/>
      <c r="B88" s="22">
        <v>85</v>
      </c>
      <c r="C88" s="23" t="s">
        <v>196</v>
      </c>
      <c r="D88" s="24" t="s">
        <v>73</v>
      </c>
      <c r="E88" s="23">
        <v>34</v>
      </c>
      <c r="F88" s="25">
        <v>59950</v>
      </c>
      <c r="G88" s="33">
        <f t="shared" si="3"/>
        <v>59950</v>
      </c>
      <c r="H88" s="26"/>
      <c r="I88" s="27">
        <f t="shared" si="4"/>
        <v>59950</v>
      </c>
      <c r="J88" s="28">
        <f t="shared" si="5"/>
        <v>2038300</v>
      </c>
    </row>
    <row r="89" spans="1:10" ht="16" thickBot="1" x14ac:dyDescent="0.25">
      <c r="A89" s="47"/>
      <c r="B89" s="14">
        <v>86</v>
      </c>
      <c r="C89" s="15" t="s">
        <v>197</v>
      </c>
      <c r="D89" s="16" t="s">
        <v>74</v>
      </c>
      <c r="E89" s="15">
        <v>68</v>
      </c>
      <c r="F89" s="17">
        <v>25197</v>
      </c>
      <c r="G89" s="33">
        <f t="shared" si="3"/>
        <v>25197</v>
      </c>
      <c r="H89" s="18"/>
      <c r="I89" s="19">
        <f t="shared" si="4"/>
        <v>25197</v>
      </c>
      <c r="J89" s="20">
        <f t="shared" si="5"/>
        <v>1713396</v>
      </c>
    </row>
    <row r="90" spans="1:10" ht="16" thickBot="1" x14ac:dyDescent="0.25">
      <c r="A90" s="47"/>
      <c r="B90" s="21">
        <v>87</v>
      </c>
      <c r="C90" s="6" t="s">
        <v>197</v>
      </c>
      <c r="D90" s="7" t="s">
        <v>75</v>
      </c>
      <c r="E90" s="6">
        <v>178</v>
      </c>
      <c r="F90" s="8">
        <v>241846</v>
      </c>
      <c r="G90" s="33">
        <f t="shared" si="3"/>
        <v>241846</v>
      </c>
      <c r="H90" s="10"/>
      <c r="I90" s="11">
        <f t="shared" si="4"/>
        <v>241846</v>
      </c>
      <c r="J90" s="12">
        <f t="shared" si="5"/>
        <v>43048588</v>
      </c>
    </row>
    <row r="91" spans="1:10" ht="16" thickBot="1" x14ac:dyDescent="0.25">
      <c r="A91" s="47"/>
      <c r="B91" s="21">
        <v>88</v>
      </c>
      <c r="C91" s="6" t="s">
        <v>197</v>
      </c>
      <c r="D91" s="7" t="s">
        <v>76</v>
      </c>
      <c r="E91" s="6">
        <v>4</v>
      </c>
      <c r="F91" s="8">
        <v>551555</v>
      </c>
      <c r="G91" s="33">
        <f t="shared" si="3"/>
        <v>551555</v>
      </c>
      <c r="H91" s="10"/>
      <c r="I91" s="11">
        <f t="shared" si="4"/>
        <v>551555</v>
      </c>
      <c r="J91" s="12">
        <f t="shared" si="5"/>
        <v>2206220</v>
      </c>
    </row>
    <row r="92" spans="1:10" ht="16" thickBot="1" x14ac:dyDescent="0.25">
      <c r="A92" s="47"/>
      <c r="B92" s="21">
        <v>89</v>
      </c>
      <c r="C92" s="6" t="s">
        <v>197</v>
      </c>
      <c r="D92" s="7" t="s">
        <v>77</v>
      </c>
      <c r="E92" s="6">
        <v>1</v>
      </c>
      <c r="F92" s="8">
        <v>1466194</v>
      </c>
      <c r="G92" s="33">
        <f t="shared" si="3"/>
        <v>1466194</v>
      </c>
      <c r="H92" s="10"/>
      <c r="I92" s="11">
        <f t="shared" si="4"/>
        <v>1466194</v>
      </c>
      <c r="J92" s="12">
        <f t="shared" si="5"/>
        <v>1466194</v>
      </c>
    </row>
    <row r="93" spans="1:10" ht="16" thickBot="1" x14ac:dyDescent="0.25">
      <c r="A93" s="47"/>
      <c r="B93" s="21">
        <v>90</v>
      </c>
      <c r="C93" s="6" t="s">
        <v>197</v>
      </c>
      <c r="D93" s="7" t="s">
        <v>78</v>
      </c>
      <c r="E93" s="6">
        <v>14</v>
      </c>
      <c r="F93" s="8">
        <v>811456</v>
      </c>
      <c r="G93" s="33">
        <f t="shared" si="3"/>
        <v>811456</v>
      </c>
      <c r="H93" s="10"/>
      <c r="I93" s="11">
        <f t="shared" si="4"/>
        <v>811456</v>
      </c>
      <c r="J93" s="12">
        <f t="shared" si="5"/>
        <v>11360384</v>
      </c>
    </row>
    <row r="94" spans="1:10" ht="16" thickBot="1" x14ac:dyDescent="0.25">
      <c r="A94" s="47"/>
      <c r="B94" s="21">
        <v>91</v>
      </c>
      <c r="C94" s="6" t="s">
        <v>197</v>
      </c>
      <c r="D94" s="7" t="s">
        <v>229</v>
      </c>
      <c r="E94" s="6">
        <v>10</v>
      </c>
      <c r="F94" s="8">
        <v>582188</v>
      </c>
      <c r="G94" s="33">
        <f t="shared" si="3"/>
        <v>582188</v>
      </c>
      <c r="H94" s="10"/>
      <c r="I94" s="11">
        <f t="shared" si="4"/>
        <v>582188</v>
      </c>
      <c r="J94" s="12">
        <f t="shared" si="5"/>
        <v>5821880</v>
      </c>
    </row>
    <row r="95" spans="1:10" ht="25" thickBot="1" x14ac:dyDescent="0.25">
      <c r="A95" s="47"/>
      <c r="B95" s="21">
        <v>92</v>
      </c>
      <c r="C95" s="6" t="s">
        <v>197</v>
      </c>
      <c r="D95" s="7" t="s">
        <v>230</v>
      </c>
      <c r="E95" s="6">
        <v>14</v>
      </c>
      <c r="F95" s="8">
        <v>706934</v>
      </c>
      <c r="G95" s="33">
        <f t="shared" si="3"/>
        <v>706934</v>
      </c>
      <c r="H95" s="10"/>
      <c r="I95" s="11">
        <f t="shared" si="4"/>
        <v>706934</v>
      </c>
      <c r="J95" s="12">
        <f t="shared" si="5"/>
        <v>9897076</v>
      </c>
    </row>
    <row r="96" spans="1:10" ht="16" thickBot="1" x14ac:dyDescent="0.25">
      <c r="A96" s="47"/>
      <c r="B96" s="21">
        <v>93</v>
      </c>
      <c r="C96" s="6" t="s">
        <v>197</v>
      </c>
      <c r="D96" s="7" t="s">
        <v>79</v>
      </c>
      <c r="E96" s="6">
        <v>17</v>
      </c>
      <c r="F96" s="8">
        <v>305914</v>
      </c>
      <c r="G96" s="33">
        <f t="shared" si="3"/>
        <v>305914</v>
      </c>
      <c r="H96" s="10"/>
      <c r="I96" s="11">
        <f t="shared" si="4"/>
        <v>305914</v>
      </c>
      <c r="J96" s="12">
        <f t="shared" si="5"/>
        <v>5200538</v>
      </c>
    </row>
    <row r="97" spans="1:10" ht="16" thickBot="1" x14ac:dyDescent="0.25">
      <c r="A97" s="47"/>
      <c r="B97" s="21">
        <v>94</v>
      </c>
      <c r="C97" s="6" t="s">
        <v>197</v>
      </c>
      <c r="D97" s="7" t="s">
        <v>80</v>
      </c>
      <c r="E97" s="6">
        <v>14</v>
      </c>
      <c r="F97" s="8">
        <v>95389</v>
      </c>
      <c r="G97" s="33">
        <f t="shared" si="3"/>
        <v>95389</v>
      </c>
      <c r="H97" s="10"/>
      <c r="I97" s="11">
        <f t="shared" si="4"/>
        <v>95389</v>
      </c>
      <c r="J97" s="12">
        <f t="shared" si="5"/>
        <v>1335446</v>
      </c>
    </row>
    <row r="98" spans="1:10" ht="25" thickBot="1" x14ac:dyDescent="0.25">
      <c r="A98" s="47"/>
      <c r="B98" s="21">
        <v>95</v>
      </c>
      <c r="C98" s="6" t="s">
        <v>197</v>
      </c>
      <c r="D98" s="7" t="s">
        <v>218</v>
      </c>
      <c r="E98" s="6">
        <v>10</v>
      </c>
      <c r="F98" s="8">
        <v>45408</v>
      </c>
      <c r="G98" s="33">
        <f t="shared" si="3"/>
        <v>45408</v>
      </c>
      <c r="H98" s="10"/>
      <c r="I98" s="11">
        <f t="shared" si="4"/>
        <v>45408</v>
      </c>
      <c r="J98" s="12">
        <f t="shared" si="5"/>
        <v>454080</v>
      </c>
    </row>
    <row r="99" spans="1:10" ht="25" thickBot="1" x14ac:dyDescent="0.25">
      <c r="A99" s="47"/>
      <c r="B99" s="21">
        <v>96</v>
      </c>
      <c r="C99" s="6" t="s">
        <v>197</v>
      </c>
      <c r="D99" s="7" t="s">
        <v>217</v>
      </c>
      <c r="E99" s="6">
        <v>8</v>
      </c>
      <c r="F99" s="8">
        <v>785977</v>
      </c>
      <c r="G99" s="33">
        <f t="shared" si="3"/>
        <v>785977</v>
      </c>
      <c r="H99" s="10"/>
      <c r="I99" s="11">
        <f t="shared" si="4"/>
        <v>785977</v>
      </c>
      <c r="J99" s="12">
        <f t="shared" si="5"/>
        <v>6287816</v>
      </c>
    </row>
    <row r="100" spans="1:10" ht="16" thickBot="1" x14ac:dyDescent="0.25">
      <c r="A100" s="47"/>
      <c r="B100" s="21">
        <v>97</v>
      </c>
      <c r="C100" s="6" t="s">
        <v>197</v>
      </c>
      <c r="D100" s="7" t="s">
        <v>81</v>
      </c>
      <c r="E100" s="6">
        <v>10</v>
      </c>
      <c r="F100" s="8">
        <v>57429</v>
      </c>
      <c r="G100" s="33">
        <f t="shared" si="3"/>
        <v>57429</v>
      </c>
      <c r="H100" s="10"/>
      <c r="I100" s="11">
        <f t="shared" si="4"/>
        <v>57429</v>
      </c>
      <c r="J100" s="12">
        <f t="shared" si="5"/>
        <v>574290</v>
      </c>
    </row>
    <row r="101" spans="1:10" ht="16" thickBot="1" x14ac:dyDescent="0.25">
      <c r="A101" s="47"/>
      <c r="B101" s="21">
        <v>98</v>
      </c>
      <c r="C101" s="6" t="s">
        <v>197</v>
      </c>
      <c r="D101" s="7" t="s">
        <v>216</v>
      </c>
      <c r="E101" s="6">
        <v>10</v>
      </c>
      <c r="F101" s="8">
        <v>947645</v>
      </c>
      <c r="G101" s="33">
        <f t="shared" si="3"/>
        <v>947645</v>
      </c>
      <c r="H101" s="10"/>
      <c r="I101" s="11">
        <f t="shared" si="4"/>
        <v>947645</v>
      </c>
      <c r="J101" s="12">
        <f t="shared" si="5"/>
        <v>9476450</v>
      </c>
    </row>
    <row r="102" spans="1:10" ht="25" thickBot="1" x14ac:dyDescent="0.25">
      <c r="A102" s="47"/>
      <c r="B102" s="21">
        <v>99</v>
      </c>
      <c r="C102" s="6" t="s">
        <v>197</v>
      </c>
      <c r="D102" s="7" t="s">
        <v>215</v>
      </c>
      <c r="E102" s="6">
        <v>12</v>
      </c>
      <c r="F102" s="8">
        <v>101777</v>
      </c>
      <c r="G102" s="33">
        <f t="shared" si="3"/>
        <v>101777</v>
      </c>
      <c r="H102" s="10"/>
      <c r="I102" s="11">
        <f t="shared" si="4"/>
        <v>101777</v>
      </c>
      <c r="J102" s="12">
        <f t="shared" si="5"/>
        <v>1221324</v>
      </c>
    </row>
    <row r="103" spans="1:10" ht="16" thickBot="1" x14ac:dyDescent="0.25">
      <c r="A103" s="47"/>
      <c r="B103" s="21">
        <v>100</v>
      </c>
      <c r="C103" s="6" t="s">
        <v>197</v>
      </c>
      <c r="D103" s="7" t="s">
        <v>244</v>
      </c>
      <c r="E103" s="6">
        <v>70</v>
      </c>
      <c r="F103" s="8">
        <v>82522</v>
      </c>
      <c r="G103" s="33">
        <f t="shared" si="3"/>
        <v>82522</v>
      </c>
      <c r="H103" s="10"/>
      <c r="I103" s="11">
        <f t="shared" si="4"/>
        <v>82522</v>
      </c>
      <c r="J103" s="12">
        <f t="shared" si="5"/>
        <v>5776540</v>
      </c>
    </row>
    <row r="104" spans="1:10" ht="16" thickBot="1" x14ac:dyDescent="0.25">
      <c r="A104" s="47"/>
      <c r="B104" s="21">
        <v>101</v>
      </c>
      <c r="C104" s="6" t="s">
        <v>197</v>
      </c>
      <c r="D104" s="7" t="s">
        <v>82</v>
      </c>
      <c r="E104" s="6">
        <v>10</v>
      </c>
      <c r="F104" s="8">
        <v>175606</v>
      </c>
      <c r="G104" s="33">
        <f t="shared" si="3"/>
        <v>175606</v>
      </c>
      <c r="H104" s="10"/>
      <c r="I104" s="11">
        <f t="shared" si="4"/>
        <v>175606</v>
      </c>
      <c r="J104" s="12">
        <f t="shared" si="5"/>
        <v>1756060</v>
      </c>
    </row>
    <row r="105" spans="1:10" ht="16" thickBot="1" x14ac:dyDescent="0.25">
      <c r="A105" s="47"/>
      <c r="B105" s="21">
        <v>102</v>
      </c>
      <c r="C105" s="6" t="s">
        <v>197</v>
      </c>
      <c r="D105" s="7" t="s">
        <v>83</v>
      </c>
      <c r="E105" s="6">
        <v>258</v>
      </c>
      <c r="F105" s="8">
        <v>25433</v>
      </c>
      <c r="G105" s="33">
        <f t="shared" si="3"/>
        <v>25433</v>
      </c>
      <c r="H105" s="10"/>
      <c r="I105" s="11">
        <f t="shared" si="4"/>
        <v>25433</v>
      </c>
      <c r="J105" s="12">
        <f t="shared" si="5"/>
        <v>6561714</v>
      </c>
    </row>
    <row r="106" spans="1:10" ht="16" thickBot="1" x14ac:dyDescent="0.25">
      <c r="A106" s="47"/>
      <c r="B106" s="21">
        <v>103</v>
      </c>
      <c r="C106" s="6" t="s">
        <v>197</v>
      </c>
      <c r="D106" s="7" t="s">
        <v>84</v>
      </c>
      <c r="E106" s="6">
        <v>3</v>
      </c>
      <c r="F106" s="8">
        <v>515529</v>
      </c>
      <c r="G106" s="33">
        <f t="shared" si="3"/>
        <v>515529</v>
      </c>
      <c r="H106" s="10"/>
      <c r="I106" s="11">
        <f t="shared" si="4"/>
        <v>515529</v>
      </c>
      <c r="J106" s="12">
        <f t="shared" si="5"/>
        <v>1546587</v>
      </c>
    </row>
    <row r="107" spans="1:10" ht="16" thickBot="1" x14ac:dyDescent="0.25">
      <c r="A107" s="47"/>
      <c r="B107" s="21">
        <v>104</v>
      </c>
      <c r="C107" s="6" t="s">
        <v>197</v>
      </c>
      <c r="D107" s="7" t="s">
        <v>85</v>
      </c>
      <c r="E107" s="6">
        <v>3</v>
      </c>
      <c r="F107" s="8">
        <v>146970</v>
      </c>
      <c r="G107" s="33">
        <f t="shared" si="3"/>
        <v>146970</v>
      </c>
      <c r="H107" s="10"/>
      <c r="I107" s="11">
        <f t="shared" si="4"/>
        <v>146970</v>
      </c>
      <c r="J107" s="12">
        <f t="shared" si="5"/>
        <v>440910</v>
      </c>
    </row>
    <row r="108" spans="1:10" ht="16" thickBot="1" x14ac:dyDescent="0.25">
      <c r="A108" s="47"/>
      <c r="B108" s="21">
        <v>105</v>
      </c>
      <c r="C108" s="6" t="s">
        <v>197</v>
      </c>
      <c r="D108" s="7" t="s">
        <v>86</v>
      </c>
      <c r="E108" s="6">
        <v>4</v>
      </c>
      <c r="F108" s="8">
        <v>85135</v>
      </c>
      <c r="G108" s="33">
        <f t="shared" si="3"/>
        <v>85135</v>
      </c>
      <c r="H108" s="10"/>
      <c r="I108" s="11">
        <f t="shared" si="4"/>
        <v>85135</v>
      </c>
      <c r="J108" s="12">
        <f t="shared" si="5"/>
        <v>340540</v>
      </c>
    </row>
    <row r="109" spans="1:10" ht="16" thickBot="1" x14ac:dyDescent="0.25">
      <c r="A109" s="47"/>
      <c r="B109" s="21">
        <v>106</v>
      </c>
      <c r="C109" s="6" t="s">
        <v>197</v>
      </c>
      <c r="D109" s="7" t="s">
        <v>87</v>
      </c>
      <c r="E109" s="6">
        <v>9</v>
      </c>
      <c r="F109" s="8">
        <v>39732</v>
      </c>
      <c r="G109" s="33">
        <f t="shared" si="3"/>
        <v>39732</v>
      </c>
      <c r="H109" s="10"/>
      <c r="I109" s="11">
        <f t="shared" si="4"/>
        <v>39732</v>
      </c>
      <c r="J109" s="12">
        <f t="shared" si="5"/>
        <v>357588</v>
      </c>
    </row>
    <row r="110" spans="1:10" ht="16" thickBot="1" x14ac:dyDescent="0.25">
      <c r="A110" s="47"/>
      <c r="B110" s="21">
        <v>107</v>
      </c>
      <c r="C110" s="6" t="s">
        <v>197</v>
      </c>
      <c r="D110" s="7" t="s">
        <v>88</v>
      </c>
      <c r="E110" s="6">
        <v>15</v>
      </c>
      <c r="F110" s="8">
        <v>43552</v>
      </c>
      <c r="G110" s="33">
        <f t="shared" si="3"/>
        <v>43552</v>
      </c>
      <c r="H110" s="10"/>
      <c r="I110" s="11">
        <f t="shared" si="4"/>
        <v>43552</v>
      </c>
      <c r="J110" s="12">
        <f t="shared" si="5"/>
        <v>653280</v>
      </c>
    </row>
    <row r="111" spans="1:10" ht="16" thickBot="1" x14ac:dyDescent="0.25">
      <c r="A111" s="47"/>
      <c r="B111" s="21">
        <v>108</v>
      </c>
      <c r="C111" s="6" t="s">
        <v>197</v>
      </c>
      <c r="D111" s="7" t="s">
        <v>89</v>
      </c>
      <c r="E111" s="6">
        <v>6</v>
      </c>
      <c r="F111" s="8">
        <v>952659</v>
      </c>
      <c r="G111" s="33">
        <f t="shared" si="3"/>
        <v>952659</v>
      </c>
      <c r="H111" s="10"/>
      <c r="I111" s="11">
        <f t="shared" si="4"/>
        <v>952659</v>
      </c>
      <c r="J111" s="12">
        <f t="shared" si="5"/>
        <v>5715954</v>
      </c>
    </row>
    <row r="112" spans="1:10" ht="16" thickBot="1" x14ac:dyDescent="0.25">
      <c r="A112" s="47"/>
      <c r="B112" s="21">
        <v>109</v>
      </c>
      <c r="C112" s="6" t="s">
        <v>197</v>
      </c>
      <c r="D112" s="7" t="s">
        <v>90</v>
      </c>
      <c r="E112" s="6">
        <v>5</v>
      </c>
      <c r="F112" s="8">
        <v>845094</v>
      </c>
      <c r="G112" s="33">
        <f t="shared" si="3"/>
        <v>845094</v>
      </c>
      <c r="H112" s="10"/>
      <c r="I112" s="11">
        <f t="shared" si="4"/>
        <v>845094</v>
      </c>
      <c r="J112" s="12">
        <f t="shared" si="5"/>
        <v>4225470</v>
      </c>
    </row>
    <row r="113" spans="1:10" ht="25" thickBot="1" x14ac:dyDescent="0.25">
      <c r="A113" s="47"/>
      <c r="B113" s="21">
        <v>110</v>
      </c>
      <c r="C113" s="6" t="s">
        <v>197</v>
      </c>
      <c r="D113" s="7" t="s">
        <v>214</v>
      </c>
      <c r="E113" s="6">
        <v>5</v>
      </c>
      <c r="F113" s="8">
        <v>947260</v>
      </c>
      <c r="G113" s="33">
        <f t="shared" si="3"/>
        <v>947260</v>
      </c>
      <c r="H113" s="10"/>
      <c r="I113" s="11">
        <f t="shared" si="4"/>
        <v>947260</v>
      </c>
      <c r="J113" s="12">
        <f t="shared" si="5"/>
        <v>4736300</v>
      </c>
    </row>
    <row r="114" spans="1:10" ht="16" thickBot="1" x14ac:dyDescent="0.25">
      <c r="A114" s="47"/>
      <c r="B114" s="21">
        <v>111</v>
      </c>
      <c r="C114" s="6" t="s">
        <v>197</v>
      </c>
      <c r="D114" s="7" t="s">
        <v>91</v>
      </c>
      <c r="E114" s="6">
        <v>4</v>
      </c>
      <c r="F114" s="8">
        <v>361106</v>
      </c>
      <c r="G114" s="33">
        <f t="shared" si="3"/>
        <v>361106</v>
      </c>
      <c r="H114" s="10"/>
      <c r="I114" s="11">
        <f t="shared" si="4"/>
        <v>361106</v>
      </c>
      <c r="J114" s="12">
        <f t="shared" si="5"/>
        <v>1444424</v>
      </c>
    </row>
    <row r="115" spans="1:10" ht="16" thickBot="1" x14ac:dyDescent="0.25">
      <c r="A115" s="47"/>
      <c r="B115" s="21">
        <v>112</v>
      </c>
      <c r="C115" s="6" t="s">
        <v>197</v>
      </c>
      <c r="D115" s="7" t="s">
        <v>92</v>
      </c>
      <c r="E115" s="6">
        <v>8</v>
      </c>
      <c r="F115" s="8">
        <v>203702</v>
      </c>
      <c r="G115" s="33">
        <f t="shared" si="3"/>
        <v>203702</v>
      </c>
      <c r="H115" s="10"/>
      <c r="I115" s="11">
        <f t="shared" si="4"/>
        <v>203702</v>
      </c>
      <c r="J115" s="12">
        <f t="shared" si="5"/>
        <v>1629616</v>
      </c>
    </row>
    <row r="116" spans="1:10" ht="16" thickBot="1" x14ac:dyDescent="0.25">
      <c r="A116" s="47"/>
      <c r="B116" s="22">
        <v>113</v>
      </c>
      <c r="C116" s="23" t="s">
        <v>197</v>
      </c>
      <c r="D116" s="24" t="s">
        <v>93</v>
      </c>
      <c r="E116" s="23">
        <v>158</v>
      </c>
      <c r="F116" s="25">
        <v>39938</v>
      </c>
      <c r="G116" s="33">
        <f t="shared" si="3"/>
        <v>39938</v>
      </c>
      <c r="H116" s="26"/>
      <c r="I116" s="27">
        <f t="shared" si="4"/>
        <v>39938</v>
      </c>
      <c r="J116" s="28">
        <f t="shared" si="5"/>
        <v>6310204</v>
      </c>
    </row>
    <row r="117" spans="1:10" ht="20.25" customHeight="1" thickBot="1" x14ac:dyDescent="0.25">
      <c r="A117" s="47"/>
      <c r="B117" s="14">
        <v>114</v>
      </c>
      <c r="C117" s="15" t="s">
        <v>245</v>
      </c>
      <c r="D117" s="16" t="s">
        <v>219</v>
      </c>
      <c r="E117" s="15">
        <v>6</v>
      </c>
      <c r="F117" s="17">
        <v>148692</v>
      </c>
      <c r="G117" s="33">
        <f t="shared" si="3"/>
        <v>148692</v>
      </c>
      <c r="H117" s="18"/>
      <c r="I117" s="19">
        <f t="shared" si="4"/>
        <v>148692</v>
      </c>
      <c r="J117" s="20">
        <f t="shared" si="5"/>
        <v>892152</v>
      </c>
    </row>
    <row r="118" spans="1:10" ht="20.25" customHeight="1" thickBot="1" x14ac:dyDescent="0.25">
      <c r="A118" s="47"/>
      <c r="B118" s="21">
        <v>115</v>
      </c>
      <c r="C118" s="6" t="s">
        <v>245</v>
      </c>
      <c r="D118" s="7" t="s">
        <v>94</v>
      </c>
      <c r="E118" s="6">
        <v>4</v>
      </c>
      <c r="F118" s="8">
        <v>329209</v>
      </c>
      <c r="G118" s="33">
        <f t="shared" si="3"/>
        <v>329209</v>
      </c>
      <c r="H118" s="10"/>
      <c r="I118" s="11">
        <f t="shared" si="4"/>
        <v>329209</v>
      </c>
      <c r="J118" s="12">
        <f t="shared" si="5"/>
        <v>1316836</v>
      </c>
    </row>
    <row r="119" spans="1:10" ht="20.25" customHeight="1" thickBot="1" x14ac:dyDescent="0.25">
      <c r="A119" s="47"/>
      <c r="B119" s="21">
        <v>116</v>
      </c>
      <c r="C119" s="6" t="s">
        <v>245</v>
      </c>
      <c r="D119" s="7" t="s">
        <v>202</v>
      </c>
      <c r="E119" s="6">
        <v>4</v>
      </c>
      <c r="F119" s="8">
        <v>252056</v>
      </c>
      <c r="G119" s="33">
        <f t="shared" si="3"/>
        <v>252056</v>
      </c>
      <c r="H119" s="10"/>
      <c r="I119" s="11">
        <f t="shared" si="4"/>
        <v>252056</v>
      </c>
      <c r="J119" s="12">
        <f t="shared" si="5"/>
        <v>1008224</v>
      </c>
    </row>
    <row r="120" spans="1:10" ht="20.25" customHeight="1" thickBot="1" x14ac:dyDescent="0.25">
      <c r="A120" s="47"/>
      <c r="B120" s="21">
        <v>117</v>
      </c>
      <c r="C120" s="6" t="s">
        <v>245</v>
      </c>
      <c r="D120" s="7" t="s">
        <v>95</v>
      </c>
      <c r="E120" s="6">
        <v>4</v>
      </c>
      <c r="F120" s="8">
        <v>869078</v>
      </c>
      <c r="G120" s="33">
        <f t="shared" si="3"/>
        <v>869078</v>
      </c>
      <c r="H120" s="10"/>
      <c r="I120" s="11">
        <f t="shared" si="4"/>
        <v>869078</v>
      </c>
      <c r="J120" s="12">
        <f t="shared" si="5"/>
        <v>3476312</v>
      </c>
    </row>
    <row r="121" spans="1:10" ht="20.25" customHeight="1" thickBot="1" x14ac:dyDescent="0.25">
      <c r="A121" s="47"/>
      <c r="B121" s="21">
        <v>118</v>
      </c>
      <c r="C121" s="6" t="s">
        <v>245</v>
      </c>
      <c r="D121" s="7" t="s">
        <v>96</v>
      </c>
      <c r="E121" s="6">
        <v>14</v>
      </c>
      <c r="F121" s="8">
        <v>117905</v>
      </c>
      <c r="G121" s="33">
        <f t="shared" si="3"/>
        <v>117905</v>
      </c>
      <c r="H121" s="10"/>
      <c r="I121" s="11">
        <f t="shared" si="4"/>
        <v>117905</v>
      </c>
      <c r="J121" s="12">
        <f t="shared" si="5"/>
        <v>1650670</v>
      </c>
    </row>
    <row r="122" spans="1:10" ht="20.25" customHeight="1" thickBot="1" x14ac:dyDescent="0.25">
      <c r="A122" s="47"/>
      <c r="B122" s="21">
        <v>119</v>
      </c>
      <c r="C122" s="6" t="s">
        <v>245</v>
      </c>
      <c r="D122" s="7" t="s">
        <v>203</v>
      </c>
      <c r="E122" s="6">
        <v>5</v>
      </c>
      <c r="F122" s="8">
        <v>171948</v>
      </c>
      <c r="G122" s="33">
        <f t="shared" si="3"/>
        <v>171948</v>
      </c>
      <c r="H122" s="10"/>
      <c r="I122" s="11">
        <f t="shared" si="4"/>
        <v>171948</v>
      </c>
      <c r="J122" s="12">
        <f t="shared" si="5"/>
        <v>859740</v>
      </c>
    </row>
    <row r="123" spans="1:10" ht="20.25" customHeight="1" thickBot="1" x14ac:dyDescent="0.25">
      <c r="A123" s="47"/>
      <c r="B123" s="21">
        <v>120</v>
      </c>
      <c r="C123" s="6" t="s">
        <v>245</v>
      </c>
      <c r="D123" s="7" t="s">
        <v>97</v>
      </c>
      <c r="E123" s="6">
        <v>6</v>
      </c>
      <c r="F123" s="8">
        <v>89458</v>
      </c>
      <c r="G123" s="33">
        <f t="shared" si="3"/>
        <v>89458</v>
      </c>
      <c r="H123" s="10"/>
      <c r="I123" s="11">
        <f t="shared" si="4"/>
        <v>89458</v>
      </c>
      <c r="J123" s="12">
        <f t="shared" si="5"/>
        <v>536748</v>
      </c>
    </row>
    <row r="124" spans="1:10" ht="20.25" customHeight="1" thickBot="1" x14ac:dyDescent="0.25">
      <c r="A124" s="47"/>
      <c r="B124" s="21">
        <v>121</v>
      </c>
      <c r="C124" s="6" t="s">
        <v>245</v>
      </c>
      <c r="D124" s="7" t="s">
        <v>98</v>
      </c>
      <c r="E124" s="6">
        <v>5</v>
      </c>
      <c r="F124" s="8">
        <v>304863</v>
      </c>
      <c r="G124" s="33">
        <f t="shared" si="3"/>
        <v>304863</v>
      </c>
      <c r="H124" s="10"/>
      <c r="I124" s="11">
        <f t="shared" si="4"/>
        <v>304863</v>
      </c>
      <c r="J124" s="12">
        <f t="shared" si="5"/>
        <v>1524315</v>
      </c>
    </row>
    <row r="125" spans="1:10" ht="20.25" customHeight="1" thickBot="1" x14ac:dyDescent="0.25">
      <c r="A125" s="47"/>
      <c r="B125" s="22">
        <v>122</v>
      </c>
      <c r="C125" s="23" t="s">
        <v>245</v>
      </c>
      <c r="D125" s="24" t="s">
        <v>99</v>
      </c>
      <c r="E125" s="23">
        <v>5</v>
      </c>
      <c r="F125" s="25">
        <v>291927</v>
      </c>
      <c r="G125" s="33">
        <f t="shared" si="3"/>
        <v>291927</v>
      </c>
      <c r="H125" s="26"/>
      <c r="I125" s="27">
        <f t="shared" si="4"/>
        <v>291927</v>
      </c>
      <c r="J125" s="28">
        <f t="shared" si="5"/>
        <v>1459635</v>
      </c>
    </row>
    <row r="126" spans="1:10" ht="20.25" customHeight="1" thickBot="1" x14ac:dyDescent="0.25">
      <c r="A126" s="47"/>
      <c r="B126" s="14">
        <v>123</v>
      </c>
      <c r="C126" s="15" t="s">
        <v>170</v>
      </c>
      <c r="D126" s="16" t="s">
        <v>100</v>
      </c>
      <c r="E126" s="15">
        <v>13</v>
      </c>
      <c r="F126" s="17">
        <v>43191</v>
      </c>
      <c r="G126" s="33">
        <f t="shared" si="3"/>
        <v>43191</v>
      </c>
      <c r="H126" s="18"/>
      <c r="I126" s="19">
        <f t="shared" si="4"/>
        <v>43191</v>
      </c>
      <c r="J126" s="20">
        <f t="shared" si="5"/>
        <v>561483</v>
      </c>
    </row>
    <row r="127" spans="1:10" ht="20.25" customHeight="1" thickBot="1" x14ac:dyDescent="0.25">
      <c r="A127" s="47"/>
      <c r="B127" s="21">
        <v>124</v>
      </c>
      <c r="C127" s="6" t="s">
        <v>170</v>
      </c>
      <c r="D127" s="7" t="s">
        <v>101</v>
      </c>
      <c r="E127" s="6">
        <v>13</v>
      </c>
      <c r="F127" s="8">
        <v>57418</v>
      </c>
      <c r="G127" s="33">
        <f t="shared" si="3"/>
        <v>57418</v>
      </c>
      <c r="H127" s="10"/>
      <c r="I127" s="11">
        <f t="shared" si="4"/>
        <v>57418</v>
      </c>
      <c r="J127" s="12">
        <f t="shared" si="5"/>
        <v>746434</v>
      </c>
    </row>
    <row r="128" spans="1:10" ht="20.25" customHeight="1" thickBot="1" x14ac:dyDescent="0.25">
      <c r="A128" s="47"/>
      <c r="B128" s="21">
        <v>125</v>
      </c>
      <c r="C128" s="6" t="s">
        <v>170</v>
      </c>
      <c r="D128" s="7" t="s">
        <v>102</v>
      </c>
      <c r="E128" s="6">
        <v>26</v>
      </c>
      <c r="F128" s="8">
        <v>54954</v>
      </c>
      <c r="G128" s="33">
        <f t="shared" si="3"/>
        <v>54954</v>
      </c>
      <c r="H128" s="10"/>
      <c r="I128" s="11">
        <f t="shared" si="4"/>
        <v>54954</v>
      </c>
      <c r="J128" s="12">
        <f t="shared" si="5"/>
        <v>1428804</v>
      </c>
    </row>
    <row r="129" spans="1:10" ht="20.25" customHeight="1" thickBot="1" x14ac:dyDescent="0.25">
      <c r="A129" s="47"/>
      <c r="B129" s="21">
        <v>126</v>
      </c>
      <c r="C129" s="6" t="s">
        <v>170</v>
      </c>
      <c r="D129" s="7" t="s">
        <v>103</v>
      </c>
      <c r="E129" s="6">
        <v>10</v>
      </c>
      <c r="F129" s="8">
        <v>188041</v>
      </c>
      <c r="G129" s="33">
        <f t="shared" si="3"/>
        <v>188041</v>
      </c>
      <c r="H129" s="10"/>
      <c r="I129" s="11">
        <f t="shared" si="4"/>
        <v>188041</v>
      </c>
      <c r="J129" s="12">
        <f t="shared" si="5"/>
        <v>1880410</v>
      </c>
    </row>
    <row r="130" spans="1:10" ht="20.25" customHeight="1" thickBot="1" x14ac:dyDescent="0.25">
      <c r="A130" s="47"/>
      <c r="B130" s="21">
        <v>127</v>
      </c>
      <c r="C130" s="6" t="s">
        <v>170</v>
      </c>
      <c r="D130" s="7" t="s">
        <v>198</v>
      </c>
      <c r="E130" s="6">
        <v>5</v>
      </c>
      <c r="F130" s="8">
        <v>79496</v>
      </c>
      <c r="G130" s="33">
        <f t="shared" si="3"/>
        <v>79496</v>
      </c>
      <c r="H130" s="10"/>
      <c r="I130" s="11">
        <f t="shared" si="4"/>
        <v>79496</v>
      </c>
      <c r="J130" s="12">
        <f t="shared" si="5"/>
        <v>397480</v>
      </c>
    </row>
    <row r="131" spans="1:10" ht="20.25" customHeight="1" thickBot="1" x14ac:dyDescent="0.25">
      <c r="A131" s="47"/>
      <c r="B131" s="21">
        <v>128</v>
      </c>
      <c r="C131" s="6" t="s">
        <v>170</v>
      </c>
      <c r="D131" s="7" t="s">
        <v>104</v>
      </c>
      <c r="E131" s="6">
        <v>5</v>
      </c>
      <c r="F131" s="8">
        <v>37951</v>
      </c>
      <c r="G131" s="33">
        <f t="shared" si="3"/>
        <v>37951</v>
      </c>
      <c r="H131" s="10"/>
      <c r="I131" s="11">
        <f t="shared" si="4"/>
        <v>37951</v>
      </c>
      <c r="J131" s="12">
        <f t="shared" si="5"/>
        <v>189755</v>
      </c>
    </row>
    <row r="132" spans="1:10" ht="20.25" customHeight="1" thickBot="1" x14ac:dyDescent="0.25">
      <c r="A132" s="47"/>
      <c r="B132" s="21">
        <v>129</v>
      </c>
      <c r="C132" s="6" t="s">
        <v>170</v>
      </c>
      <c r="D132" s="7" t="s">
        <v>105</v>
      </c>
      <c r="E132" s="6">
        <v>14</v>
      </c>
      <c r="F132" s="8">
        <v>54767</v>
      </c>
      <c r="G132" s="33">
        <f t="shared" si="3"/>
        <v>54767</v>
      </c>
      <c r="H132" s="10"/>
      <c r="I132" s="11">
        <f t="shared" si="4"/>
        <v>54767</v>
      </c>
      <c r="J132" s="12">
        <f t="shared" si="5"/>
        <v>766738</v>
      </c>
    </row>
    <row r="133" spans="1:10" ht="20.25" customHeight="1" thickBot="1" x14ac:dyDescent="0.25">
      <c r="A133" s="47"/>
      <c r="B133" s="21">
        <v>130</v>
      </c>
      <c r="C133" s="6" t="s">
        <v>170</v>
      </c>
      <c r="D133" s="7" t="s">
        <v>106</v>
      </c>
      <c r="E133" s="6">
        <v>4</v>
      </c>
      <c r="F133" s="8">
        <v>147863</v>
      </c>
      <c r="G133" s="33">
        <f t="shared" ref="G133:G196" si="6">+F133</f>
        <v>147863</v>
      </c>
      <c r="H133" s="10"/>
      <c r="I133" s="11">
        <f t="shared" ref="I133:I196" si="7">+ROUND((H133+G133),0)</f>
        <v>147863</v>
      </c>
      <c r="J133" s="12">
        <f t="shared" ref="J133:J196" si="8">+ROUND((I133*E133),0)</f>
        <v>591452</v>
      </c>
    </row>
    <row r="134" spans="1:10" ht="20.25" customHeight="1" thickBot="1" x14ac:dyDescent="0.25">
      <c r="A134" s="47"/>
      <c r="B134" s="21">
        <v>131</v>
      </c>
      <c r="C134" s="6" t="s">
        <v>170</v>
      </c>
      <c r="D134" s="7" t="s">
        <v>107</v>
      </c>
      <c r="E134" s="6">
        <v>14</v>
      </c>
      <c r="F134" s="8">
        <v>55321</v>
      </c>
      <c r="G134" s="33">
        <f t="shared" si="6"/>
        <v>55321</v>
      </c>
      <c r="H134" s="10"/>
      <c r="I134" s="11">
        <f t="shared" si="7"/>
        <v>55321</v>
      </c>
      <c r="J134" s="12">
        <f t="shared" si="8"/>
        <v>774494</v>
      </c>
    </row>
    <row r="135" spans="1:10" ht="20.25" customHeight="1" thickBot="1" x14ac:dyDescent="0.25">
      <c r="A135" s="47"/>
      <c r="B135" s="21">
        <v>132</v>
      </c>
      <c r="C135" s="6" t="s">
        <v>170</v>
      </c>
      <c r="D135" s="7" t="s">
        <v>108</v>
      </c>
      <c r="E135" s="6">
        <v>2</v>
      </c>
      <c r="F135" s="8">
        <v>173472</v>
      </c>
      <c r="G135" s="33">
        <f t="shared" si="6"/>
        <v>173472</v>
      </c>
      <c r="H135" s="10"/>
      <c r="I135" s="11">
        <f t="shared" si="7"/>
        <v>173472</v>
      </c>
      <c r="J135" s="12">
        <f t="shared" si="8"/>
        <v>346944</v>
      </c>
    </row>
    <row r="136" spans="1:10" ht="20.25" customHeight="1" thickBot="1" x14ac:dyDescent="0.25">
      <c r="A136" s="47"/>
      <c r="B136" s="21">
        <v>133</v>
      </c>
      <c r="C136" s="6" t="s">
        <v>170</v>
      </c>
      <c r="D136" s="7" t="s">
        <v>109</v>
      </c>
      <c r="E136" s="6">
        <v>12</v>
      </c>
      <c r="F136" s="8">
        <v>96786</v>
      </c>
      <c r="G136" s="33">
        <f t="shared" si="6"/>
        <v>96786</v>
      </c>
      <c r="H136" s="10"/>
      <c r="I136" s="11">
        <f t="shared" si="7"/>
        <v>96786</v>
      </c>
      <c r="J136" s="12">
        <f t="shared" si="8"/>
        <v>1161432</v>
      </c>
    </row>
    <row r="137" spans="1:10" ht="20.25" customHeight="1" thickBot="1" x14ac:dyDescent="0.25">
      <c r="A137" s="47"/>
      <c r="B137" s="21">
        <v>134</v>
      </c>
      <c r="C137" s="6" t="s">
        <v>170</v>
      </c>
      <c r="D137" s="7" t="s">
        <v>110</v>
      </c>
      <c r="E137" s="6">
        <v>12</v>
      </c>
      <c r="F137" s="8">
        <v>257811</v>
      </c>
      <c r="G137" s="33">
        <f t="shared" si="6"/>
        <v>257811</v>
      </c>
      <c r="H137" s="10"/>
      <c r="I137" s="11">
        <f t="shared" si="7"/>
        <v>257811</v>
      </c>
      <c r="J137" s="12">
        <f t="shared" si="8"/>
        <v>3093732</v>
      </c>
    </row>
    <row r="138" spans="1:10" ht="20.25" customHeight="1" thickBot="1" x14ac:dyDescent="0.25">
      <c r="A138" s="47"/>
      <c r="B138" s="21">
        <v>135</v>
      </c>
      <c r="C138" s="6" t="s">
        <v>170</v>
      </c>
      <c r="D138" s="7" t="s">
        <v>111</v>
      </c>
      <c r="E138" s="6">
        <v>12</v>
      </c>
      <c r="F138" s="8">
        <v>93214</v>
      </c>
      <c r="G138" s="33">
        <f t="shared" si="6"/>
        <v>93214</v>
      </c>
      <c r="H138" s="10"/>
      <c r="I138" s="11">
        <f t="shared" si="7"/>
        <v>93214</v>
      </c>
      <c r="J138" s="12">
        <f t="shared" si="8"/>
        <v>1118568</v>
      </c>
    </row>
    <row r="139" spans="1:10" ht="20.25" customHeight="1" thickBot="1" x14ac:dyDescent="0.25">
      <c r="A139" s="47"/>
      <c r="B139" s="21">
        <v>136</v>
      </c>
      <c r="C139" s="6" t="s">
        <v>170</v>
      </c>
      <c r="D139" s="7" t="s">
        <v>112</v>
      </c>
      <c r="E139" s="6">
        <v>4</v>
      </c>
      <c r="F139" s="8">
        <v>2104774</v>
      </c>
      <c r="G139" s="33">
        <f t="shared" si="6"/>
        <v>2104774</v>
      </c>
      <c r="H139" s="10"/>
      <c r="I139" s="11">
        <f t="shared" si="7"/>
        <v>2104774</v>
      </c>
      <c r="J139" s="12">
        <f t="shared" si="8"/>
        <v>8419096</v>
      </c>
    </row>
    <row r="140" spans="1:10" ht="20.25" customHeight="1" thickBot="1" x14ac:dyDescent="0.25">
      <c r="A140" s="47"/>
      <c r="B140" s="21">
        <v>137</v>
      </c>
      <c r="C140" s="6" t="s">
        <v>170</v>
      </c>
      <c r="D140" s="7" t="s">
        <v>113</v>
      </c>
      <c r="E140" s="6">
        <v>10</v>
      </c>
      <c r="F140" s="8">
        <v>296299</v>
      </c>
      <c r="G140" s="33">
        <f t="shared" si="6"/>
        <v>296299</v>
      </c>
      <c r="H140" s="10"/>
      <c r="I140" s="11">
        <f t="shared" si="7"/>
        <v>296299</v>
      </c>
      <c r="J140" s="12">
        <f t="shared" si="8"/>
        <v>2962990</v>
      </c>
    </row>
    <row r="141" spans="1:10" ht="20.25" customHeight="1" thickBot="1" x14ac:dyDescent="0.25">
      <c r="A141" s="47"/>
      <c r="B141" s="21">
        <v>138</v>
      </c>
      <c r="C141" s="6" t="s">
        <v>170</v>
      </c>
      <c r="D141" s="7" t="s">
        <v>114</v>
      </c>
      <c r="E141" s="6">
        <v>4</v>
      </c>
      <c r="F141" s="8">
        <v>4782867</v>
      </c>
      <c r="G141" s="33">
        <f t="shared" si="6"/>
        <v>4782867</v>
      </c>
      <c r="H141" s="10"/>
      <c r="I141" s="11">
        <f t="shared" si="7"/>
        <v>4782867</v>
      </c>
      <c r="J141" s="12">
        <f t="shared" si="8"/>
        <v>19131468</v>
      </c>
    </row>
    <row r="142" spans="1:10" ht="20.25" customHeight="1" thickBot="1" x14ac:dyDescent="0.25">
      <c r="A142" s="47"/>
      <c r="B142" s="21">
        <v>139</v>
      </c>
      <c r="C142" s="6" t="s">
        <v>170</v>
      </c>
      <c r="D142" s="7" t="s">
        <v>115</v>
      </c>
      <c r="E142" s="6">
        <v>4</v>
      </c>
      <c r="F142" s="8">
        <v>2089676</v>
      </c>
      <c r="G142" s="33">
        <f t="shared" si="6"/>
        <v>2089676</v>
      </c>
      <c r="H142" s="10"/>
      <c r="I142" s="11">
        <f t="shared" si="7"/>
        <v>2089676</v>
      </c>
      <c r="J142" s="12">
        <f t="shared" si="8"/>
        <v>8358704</v>
      </c>
    </row>
    <row r="143" spans="1:10" ht="20.25" customHeight="1" thickBot="1" x14ac:dyDescent="0.25">
      <c r="A143" s="47"/>
      <c r="B143" s="21">
        <v>140</v>
      </c>
      <c r="C143" s="6" t="s">
        <v>170</v>
      </c>
      <c r="D143" s="7" t="s">
        <v>116</v>
      </c>
      <c r="E143" s="6">
        <v>8</v>
      </c>
      <c r="F143" s="8">
        <v>52955</v>
      </c>
      <c r="G143" s="33">
        <f t="shared" si="6"/>
        <v>52955</v>
      </c>
      <c r="H143" s="10"/>
      <c r="I143" s="11">
        <f t="shared" si="7"/>
        <v>52955</v>
      </c>
      <c r="J143" s="12">
        <f t="shared" si="8"/>
        <v>423640</v>
      </c>
    </row>
    <row r="144" spans="1:10" ht="20.25" customHeight="1" thickBot="1" x14ac:dyDescent="0.25">
      <c r="A144" s="47"/>
      <c r="B144" s="21">
        <v>141</v>
      </c>
      <c r="C144" s="6" t="s">
        <v>170</v>
      </c>
      <c r="D144" s="7" t="s">
        <v>117</v>
      </c>
      <c r="E144" s="6">
        <v>4</v>
      </c>
      <c r="F144" s="8">
        <v>193976</v>
      </c>
      <c r="G144" s="33">
        <f t="shared" si="6"/>
        <v>193976</v>
      </c>
      <c r="H144" s="10"/>
      <c r="I144" s="11">
        <f t="shared" si="7"/>
        <v>193976</v>
      </c>
      <c r="J144" s="12">
        <f t="shared" si="8"/>
        <v>775904</v>
      </c>
    </row>
    <row r="145" spans="1:10" ht="20.25" customHeight="1" thickBot="1" x14ac:dyDescent="0.25">
      <c r="A145" s="47"/>
      <c r="B145" s="21">
        <v>142</v>
      </c>
      <c r="C145" s="6" t="s">
        <v>170</v>
      </c>
      <c r="D145" s="7" t="s">
        <v>118</v>
      </c>
      <c r="E145" s="6">
        <v>4</v>
      </c>
      <c r="F145" s="8">
        <v>157399</v>
      </c>
      <c r="G145" s="33">
        <f t="shared" si="6"/>
        <v>157399</v>
      </c>
      <c r="H145" s="10"/>
      <c r="I145" s="11">
        <f t="shared" si="7"/>
        <v>157399</v>
      </c>
      <c r="J145" s="12">
        <f t="shared" si="8"/>
        <v>629596</v>
      </c>
    </row>
    <row r="146" spans="1:10" ht="20.25" customHeight="1" thickBot="1" x14ac:dyDescent="0.25">
      <c r="A146" s="47"/>
      <c r="B146" s="21">
        <v>143</v>
      </c>
      <c r="C146" s="6" t="s">
        <v>170</v>
      </c>
      <c r="D146" s="7" t="s">
        <v>119</v>
      </c>
      <c r="E146" s="6">
        <v>4</v>
      </c>
      <c r="F146" s="8">
        <v>170581</v>
      </c>
      <c r="G146" s="33">
        <f t="shared" si="6"/>
        <v>170581</v>
      </c>
      <c r="H146" s="10"/>
      <c r="I146" s="11">
        <f t="shared" si="7"/>
        <v>170581</v>
      </c>
      <c r="J146" s="12">
        <f t="shared" si="8"/>
        <v>682324</v>
      </c>
    </row>
    <row r="147" spans="1:10" ht="20.25" customHeight="1" thickBot="1" x14ac:dyDescent="0.25">
      <c r="A147" s="47"/>
      <c r="B147" s="21">
        <v>144</v>
      </c>
      <c r="C147" s="6" t="s">
        <v>170</v>
      </c>
      <c r="D147" s="7" t="s">
        <v>120</v>
      </c>
      <c r="E147" s="6">
        <v>13</v>
      </c>
      <c r="F147" s="8">
        <v>432312</v>
      </c>
      <c r="G147" s="33">
        <f t="shared" si="6"/>
        <v>432312</v>
      </c>
      <c r="H147" s="10"/>
      <c r="I147" s="11">
        <f t="shared" si="7"/>
        <v>432312</v>
      </c>
      <c r="J147" s="12">
        <f t="shared" si="8"/>
        <v>5620056</v>
      </c>
    </row>
    <row r="148" spans="1:10" ht="20.25" customHeight="1" thickBot="1" x14ac:dyDescent="0.25">
      <c r="A148" s="47"/>
      <c r="B148" s="21">
        <v>145</v>
      </c>
      <c r="C148" s="6" t="s">
        <v>170</v>
      </c>
      <c r="D148" s="7" t="s">
        <v>121</v>
      </c>
      <c r="E148" s="6">
        <v>5</v>
      </c>
      <c r="F148" s="8">
        <v>605817</v>
      </c>
      <c r="G148" s="33">
        <f t="shared" si="6"/>
        <v>605817</v>
      </c>
      <c r="H148" s="10"/>
      <c r="I148" s="11">
        <f t="shared" si="7"/>
        <v>605817</v>
      </c>
      <c r="J148" s="12">
        <f t="shared" si="8"/>
        <v>3029085</v>
      </c>
    </row>
    <row r="149" spans="1:10" ht="20.25" customHeight="1" thickBot="1" x14ac:dyDescent="0.25">
      <c r="A149" s="47"/>
      <c r="B149" s="21">
        <v>146</v>
      </c>
      <c r="C149" s="6" t="s">
        <v>170</v>
      </c>
      <c r="D149" s="7" t="s">
        <v>122</v>
      </c>
      <c r="E149" s="6">
        <v>4</v>
      </c>
      <c r="F149" s="8">
        <v>685112</v>
      </c>
      <c r="G149" s="33">
        <f t="shared" si="6"/>
        <v>685112</v>
      </c>
      <c r="H149" s="10"/>
      <c r="I149" s="11">
        <f t="shared" si="7"/>
        <v>685112</v>
      </c>
      <c r="J149" s="12">
        <f t="shared" si="8"/>
        <v>2740448</v>
      </c>
    </row>
    <row r="150" spans="1:10" ht="20.25" customHeight="1" thickBot="1" x14ac:dyDescent="0.25">
      <c r="A150" s="47"/>
      <c r="B150" s="21">
        <v>147</v>
      </c>
      <c r="C150" s="6" t="s">
        <v>170</v>
      </c>
      <c r="D150" s="7" t="s">
        <v>123</v>
      </c>
      <c r="E150" s="6">
        <v>1</v>
      </c>
      <c r="F150" s="8">
        <v>84704</v>
      </c>
      <c r="G150" s="33">
        <f t="shared" si="6"/>
        <v>84704</v>
      </c>
      <c r="H150" s="10"/>
      <c r="I150" s="11">
        <f t="shared" si="7"/>
        <v>84704</v>
      </c>
      <c r="J150" s="12">
        <f t="shared" si="8"/>
        <v>84704</v>
      </c>
    </row>
    <row r="151" spans="1:10" ht="20.25" customHeight="1" thickBot="1" x14ac:dyDescent="0.25">
      <c r="A151" s="47"/>
      <c r="B151" s="21">
        <v>148</v>
      </c>
      <c r="C151" s="6" t="s">
        <v>170</v>
      </c>
      <c r="D151" s="7" t="s">
        <v>124</v>
      </c>
      <c r="E151" s="6">
        <v>2</v>
      </c>
      <c r="F151" s="8">
        <v>14192009</v>
      </c>
      <c r="G151" s="33">
        <f t="shared" si="6"/>
        <v>14192009</v>
      </c>
      <c r="H151" s="10"/>
      <c r="I151" s="11">
        <f t="shared" si="7"/>
        <v>14192009</v>
      </c>
      <c r="J151" s="12">
        <f t="shared" si="8"/>
        <v>28384018</v>
      </c>
    </row>
    <row r="152" spans="1:10" ht="20.25" customHeight="1" thickBot="1" x14ac:dyDescent="0.25">
      <c r="A152" s="47"/>
      <c r="B152" s="21">
        <v>149</v>
      </c>
      <c r="C152" s="6" t="s">
        <v>170</v>
      </c>
      <c r="D152" s="7" t="s">
        <v>125</v>
      </c>
      <c r="E152" s="6">
        <v>2</v>
      </c>
      <c r="F152" s="8">
        <v>17961178</v>
      </c>
      <c r="G152" s="33">
        <f t="shared" si="6"/>
        <v>17961178</v>
      </c>
      <c r="H152" s="10"/>
      <c r="I152" s="11">
        <f t="shared" si="7"/>
        <v>17961178</v>
      </c>
      <c r="J152" s="12">
        <f t="shared" si="8"/>
        <v>35922356</v>
      </c>
    </row>
    <row r="153" spans="1:10" ht="20.25" customHeight="1" thickBot="1" x14ac:dyDescent="0.25">
      <c r="A153" s="47"/>
      <c r="B153" s="21">
        <v>150</v>
      </c>
      <c r="C153" s="6" t="s">
        <v>170</v>
      </c>
      <c r="D153" s="7" t="s">
        <v>126</v>
      </c>
      <c r="E153" s="6">
        <v>1</v>
      </c>
      <c r="F153" s="8">
        <v>6116761</v>
      </c>
      <c r="G153" s="33">
        <f t="shared" si="6"/>
        <v>6116761</v>
      </c>
      <c r="H153" s="10"/>
      <c r="I153" s="11">
        <f t="shared" si="7"/>
        <v>6116761</v>
      </c>
      <c r="J153" s="12">
        <f t="shared" si="8"/>
        <v>6116761</v>
      </c>
    </row>
    <row r="154" spans="1:10" ht="20.25" customHeight="1" thickBot="1" x14ac:dyDescent="0.25">
      <c r="A154" s="47"/>
      <c r="B154" s="21">
        <v>151</v>
      </c>
      <c r="C154" s="6" t="s">
        <v>170</v>
      </c>
      <c r="D154" s="7" t="s">
        <v>127</v>
      </c>
      <c r="E154" s="6">
        <v>9</v>
      </c>
      <c r="F154" s="8">
        <v>70534</v>
      </c>
      <c r="G154" s="33">
        <f t="shared" si="6"/>
        <v>70534</v>
      </c>
      <c r="H154" s="10"/>
      <c r="I154" s="11">
        <f t="shared" si="7"/>
        <v>70534</v>
      </c>
      <c r="J154" s="12">
        <f t="shared" si="8"/>
        <v>634806</v>
      </c>
    </row>
    <row r="155" spans="1:10" ht="20.25" customHeight="1" thickBot="1" x14ac:dyDescent="0.25">
      <c r="A155" s="47"/>
      <c r="B155" s="21">
        <v>152</v>
      </c>
      <c r="C155" s="6" t="s">
        <v>170</v>
      </c>
      <c r="D155" s="7" t="s">
        <v>128</v>
      </c>
      <c r="E155" s="6">
        <v>5</v>
      </c>
      <c r="F155" s="8">
        <v>89108</v>
      </c>
      <c r="G155" s="33">
        <f t="shared" si="6"/>
        <v>89108</v>
      </c>
      <c r="H155" s="10"/>
      <c r="I155" s="11">
        <f t="shared" si="7"/>
        <v>89108</v>
      </c>
      <c r="J155" s="12">
        <f t="shared" si="8"/>
        <v>445540</v>
      </c>
    </row>
    <row r="156" spans="1:10" ht="20.25" customHeight="1" thickBot="1" x14ac:dyDescent="0.25">
      <c r="A156" s="47"/>
      <c r="B156" s="21">
        <v>153</v>
      </c>
      <c r="C156" s="6" t="s">
        <v>170</v>
      </c>
      <c r="D156" s="7" t="s">
        <v>199</v>
      </c>
      <c r="E156" s="6">
        <v>5</v>
      </c>
      <c r="F156" s="8">
        <v>85394</v>
      </c>
      <c r="G156" s="33">
        <f t="shared" si="6"/>
        <v>85394</v>
      </c>
      <c r="H156" s="10"/>
      <c r="I156" s="11">
        <f t="shared" si="7"/>
        <v>85394</v>
      </c>
      <c r="J156" s="12">
        <f t="shared" si="8"/>
        <v>426970</v>
      </c>
    </row>
    <row r="157" spans="1:10" ht="20.25" customHeight="1" thickBot="1" x14ac:dyDescent="0.25">
      <c r="A157" s="47"/>
      <c r="B157" s="21">
        <v>154</v>
      </c>
      <c r="C157" s="6" t="s">
        <v>170</v>
      </c>
      <c r="D157" s="7" t="s">
        <v>200</v>
      </c>
      <c r="E157" s="6">
        <v>5</v>
      </c>
      <c r="F157" s="8">
        <v>33786</v>
      </c>
      <c r="G157" s="33">
        <f t="shared" si="6"/>
        <v>33786</v>
      </c>
      <c r="H157" s="10"/>
      <c r="I157" s="11">
        <f t="shared" si="7"/>
        <v>33786</v>
      </c>
      <c r="J157" s="12">
        <f t="shared" si="8"/>
        <v>168930</v>
      </c>
    </row>
    <row r="158" spans="1:10" ht="20.25" customHeight="1" thickBot="1" x14ac:dyDescent="0.25">
      <c r="A158" s="47"/>
      <c r="B158" s="21">
        <v>155</v>
      </c>
      <c r="C158" s="6" t="s">
        <v>170</v>
      </c>
      <c r="D158" s="7" t="s">
        <v>129</v>
      </c>
      <c r="E158" s="6">
        <v>8</v>
      </c>
      <c r="F158" s="8">
        <v>57021</v>
      </c>
      <c r="G158" s="33">
        <f t="shared" si="6"/>
        <v>57021</v>
      </c>
      <c r="H158" s="10"/>
      <c r="I158" s="11">
        <f t="shared" si="7"/>
        <v>57021</v>
      </c>
      <c r="J158" s="12">
        <f t="shared" si="8"/>
        <v>456168</v>
      </c>
    </row>
    <row r="159" spans="1:10" ht="20.25" customHeight="1" thickBot="1" x14ac:dyDescent="0.25">
      <c r="A159" s="47"/>
      <c r="B159" s="21">
        <v>156</v>
      </c>
      <c r="C159" s="6" t="s">
        <v>170</v>
      </c>
      <c r="D159" s="7" t="s">
        <v>130</v>
      </c>
      <c r="E159" s="6">
        <v>8</v>
      </c>
      <c r="F159" s="8">
        <v>122328</v>
      </c>
      <c r="G159" s="33">
        <f t="shared" si="6"/>
        <v>122328</v>
      </c>
      <c r="H159" s="10"/>
      <c r="I159" s="11">
        <f t="shared" si="7"/>
        <v>122328</v>
      </c>
      <c r="J159" s="12">
        <f t="shared" si="8"/>
        <v>978624</v>
      </c>
    </row>
    <row r="160" spans="1:10" ht="20.25" customHeight="1" thickBot="1" x14ac:dyDescent="0.25">
      <c r="A160" s="47"/>
      <c r="B160" s="21">
        <v>157</v>
      </c>
      <c r="C160" s="6" t="s">
        <v>170</v>
      </c>
      <c r="D160" s="7" t="s">
        <v>131</v>
      </c>
      <c r="E160" s="6">
        <v>10</v>
      </c>
      <c r="F160" s="8">
        <v>87678</v>
      </c>
      <c r="G160" s="33">
        <f t="shared" si="6"/>
        <v>87678</v>
      </c>
      <c r="H160" s="10"/>
      <c r="I160" s="11">
        <f t="shared" si="7"/>
        <v>87678</v>
      </c>
      <c r="J160" s="12">
        <f t="shared" si="8"/>
        <v>876780</v>
      </c>
    </row>
    <row r="161" spans="1:10" ht="20.25" customHeight="1" thickBot="1" x14ac:dyDescent="0.25">
      <c r="A161" s="47"/>
      <c r="B161" s="21">
        <v>158</v>
      </c>
      <c r="C161" s="6" t="s">
        <v>170</v>
      </c>
      <c r="D161" s="7" t="s">
        <v>132</v>
      </c>
      <c r="E161" s="6">
        <v>4</v>
      </c>
      <c r="F161" s="8">
        <v>351467</v>
      </c>
      <c r="G161" s="33">
        <f t="shared" si="6"/>
        <v>351467</v>
      </c>
      <c r="H161" s="10"/>
      <c r="I161" s="11">
        <f t="shared" si="7"/>
        <v>351467</v>
      </c>
      <c r="J161" s="12">
        <f t="shared" si="8"/>
        <v>1405868</v>
      </c>
    </row>
    <row r="162" spans="1:10" ht="20.25" customHeight="1" thickBot="1" x14ac:dyDescent="0.25">
      <c r="A162" s="47"/>
      <c r="B162" s="21">
        <v>159</v>
      </c>
      <c r="C162" s="6" t="s">
        <v>170</v>
      </c>
      <c r="D162" s="7" t="s">
        <v>133</v>
      </c>
      <c r="E162" s="6">
        <v>8</v>
      </c>
      <c r="F162" s="8">
        <v>126586</v>
      </c>
      <c r="G162" s="33">
        <f t="shared" si="6"/>
        <v>126586</v>
      </c>
      <c r="H162" s="10"/>
      <c r="I162" s="11">
        <f t="shared" si="7"/>
        <v>126586</v>
      </c>
      <c r="J162" s="12">
        <f t="shared" si="8"/>
        <v>1012688</v>
      </c>
    </row>
    <row r="163" spans="1:10" ht="20.25" customHeight="1" thickBot="1" x14ac:dyDescent="0.25">
      <c r="A163" s="47"/>
      <c r="B163" s="21">
        <v>160</v>
      </c>
      <c r="C163" s="6" t="s">
        <v>170</v>
      </c>
      <c r="D163" s="7" t="s">
        <v>134</v>
      </c>
      <c r="E163" s="6">
        <v>13</v>
      </c>
      <c r="F163" s="8">
        <v>190018</v>
      </c>
      <c r="G163" s="33">
        <f t="shared" si="6"/>
        <v>190018</v>
      </c>
      <c r="H163" s="10"/>
      <c r="I163" s="11">
        <f t="shared" si="7"/>
        <v>190018</v>
      </c>
      <c r="J163" s="12">
        <f t="shared" si="8"/>
        <v>2470234</v>
      </c>
    </row>
    <row r="164" spans="1:10" ht="20.25" customHeight="1" thickBot="1" x14ac:dyDescent="0.25">
      <c r="A164" s="47"/>
      <c r="B164" s="21">
        <v>161</v>
      </c>
      <c r="C164" s="6" t="s">
        <v>170</v>
      </c>
      <c r="D164" s="7" t="s">
        <v>135</v>
      </c>
      <c r="E164" s="6">
        <v>24</v>
      </c>
      <c r="F164" s="8">
        <v>18718</v>
      </c>
      <c r="G164" s="33">
        <f t="shared" si="6"/>
        <v>18718</v>
      </c>
      <c r="H164" s="10"/>
      <c r="I164" s="11">
        <f t="shared" si="7"/>
        <v>18718</v>
      </c>
      <c r="J164" s="12">
        <f t="shared" si="8"/>
        <v>449232</v>
      </c>
    </row>
    <row r="165" spans="1:10" ht="20.25" customHeight="1" thickBot="1" x14ac:dyDescent="0.25">
      <c r="A165" s="47"/>
      <c r="B165" s="21">
        <v>162</v>
      </c>
      <c r="C165" s="6" t="s">
        <v>170</v>
      </c>
      <c r="D165" s="7" t="s">
        <v>136</v>
      </c>
      <c r="E165" s="6">
        <v>18</v>
      </c>
      <c r="F165" s="8">
        <v>30502</v>
      </c>
      <c r="G165" s="33">
        <f t="shared" si="6"/>
        <v>30502</v>
      </c>
      <c r="H165" s="10"/>
      <c r="I165" s="11">
        <f t="shared" si="7"/>
        <v>30502</v>
      </c>
      <c r="J165" s="12">
        <f t="shared" si="8"/>
        <v>549036</v>
      </c>
    </row>
    <row r="166" spans="1:10" ht="20.25" customHeight="1" thickBot="1" x14ac:dyDescent="0.25">
      <c r="A166" s="47"/>
      <c r="B166" s="21">
        <v>163</v>
      </c>
      <c r="C166" s="6" t="s">
        <v>170</v>
      </c>
      <c r="D166" s="7" t="s">
        <v>137</v>
      </c>
      <c r="E166" s="6">
        <v>18</v>
      </c>
      <c r="F166" s="8">
        <v>28370</v>
      </c>
      <c r="G166" s="33">
        <f t="shared" si="6"/>
        <v>28370</v>
      </c>
      <c r="H166" s="10"/>
      <c r="I166" s="11">
        <f t="shared" si="7"/>
        <v>28370</v>
      </c>
      <c r="J166" s="12">
        <f t="shared" si="8"/>
        <v>510660</v>
      </c>
    </row>
    <row r="167" spans="1:10" ht="20.25" customHeight="1" thickBot="1" x14ac:dyDescent="0.25">
      <c r="A167" s="47"/>
      <c r="B167" s="21">
        <v>164</v>
      </c>
      <c r="C167" s="6" t="s">
        <v>170</v>
      </c>
      <c r="D167" s="7" t="s">
        <v>138</v>
      </c>
      <c r="E167" s="6">
        <v>18</v>
      </c>
      <c r="F167" s="8">
        <v>43117</v>
      </c>
      <c r="G167" s="33">
        <f t="shared" si="6"/>
        <v>43117</v>
      </c>
      <c r="H167" s="10"/>
      <c r="I167" s="11">
        <f t="shared" si="7"/>
        <v>43117</v>
      </c>
      <c r="J167" s="12">
        <f t="shared" si="8"/>
        <v>776106</v>
      </c>
    </row>
    <row r="168" spans="1:10" ht="20.25" customHeight="1" thickBot="1" x14ac:dyDescent="0.25">
      <c r="A168" s="47"/>
      <c r="B168" s="21">
        <v>165</v>
      </c>
      <c r="C168" s="6" t="s">
        <v>170</v>
      </c>
      <c r="D168" s="7" t="s">
        <v>139</v>
      </c>
      <c r="E168" s="6">
        <v>24</v>
      </c>
      <c r="F168" s="8">
        <v>34879</v>
      </c>
      <c r="G168" s="33">
        <f t="shared" si="6"/>
        <v>34879</v>
      </c>
      <c r="H168" s="10"/>
      <c r="I168" s="11">
        <f t="shared" si="7"/>
        <v>34879</v>
      </c>
      <c r="J168" s="12">
        <f t="shared" si="8"/>
        <v>837096</v>
      </c>
    </row>
    <row r="169" spans="1:10" ht="20.25" customHeight="1" thickBot="1" x14ac:dyDescent="0.25">
      <c r="A169" s="47"/>
      <c r="B169" s="21">
        <v>166</v>
      </c>
      <c r="C169" s="6" t="s">
        <v>170</v>
      </c>
      <c r="D169" s="7" t="s">
        <v>140</v>
      </c>
      <c r="E169" s="6">
        <v>26</v>
      </c>
      <c r="F169" s="8">
        <v>445804</v>
      </c>
      <c r="G169" s="33">
        <f t="shared" si="6"/>
        <v>445804</v>
      </c>
      <c r="H169" s="10"/>
      <c r="I169" s="11">
        <f t="shared" si="7"/>
        <v>445804</v>
      </c>
      <c r="J169" s="12">
        <f t="shared" si="8"/>
        <v>11590904</v>
      </c>
    </row>
    <row r="170" spans="1:10" ht="20.25" customHeight="1" thickBot="1" x14ac:dyDescent="0.25">
      <c r="A170" s="47"/>
      <c r="B170" s="21">
        <v>167</v>
      </c>
      <c r="C170" s="6" t="s">
        <v>170</v>
      </c>
      <c r="D170" s="7" t="s">
        <v>141</v>
      </c>
      <c r="E170" s="6">
        <v>24</v>
      </c>
      <c r="F170" s="8">
        <v>21155</v>
      </c>
      <c r="G170" s="33">
        <f t="shared" si="6"/>
        <v>21155</v>
      </c>
      <c r="H170" s="10"/>
      <c r="I170" s="11">
        <f t="shared" si="7"/>
        <v>21155</v>
      </c>
      <c r="J170" s="12">
        <f t="shared" si="8"/>
        <v>507720</v>
      </c>
    </row>
    <row r="171" spans="1:10" ht="20.25" customHeight="1" thickBot="1" x14ac:dyDescent="0.25">
      <c r="A171" s="47"/>
      <c r="B171" s="21">
        <v>168</v>
      </c>
      <c r="C171" s="6" t="s">
        <v>170</v>
      </c>
      <c r="D171" s="7" t="s">
        <v>142</v>
      </c>
      <c r="E171" s="6">
        <v>1</v>
      </c>
      <c r="F171" s="8">
        <v>15412</v>
      </c>
      <c r="G171" s="33">
        <f t="shared" si="6"/>
        <v>15412</v>
      </c>
      <c r="H171" s="10"/>
      <c r="I171" s="11">
        <f t="shared" si="7"/>
        <v>15412</v>
      </c>
      <c r="J171" s="12">
        <f t="shared" si="8"/>
        <v>15412</v>
      </c>
    </row>
    <row r="172" spans="1:10" ht="20.25" customHeight="1" thickBot="1" x14ac:dyDescent="0.25">
      <c r="A172" s="47"/>
      <c r="B172" s="21">
        <v>169</v>
      </c>
      <c r="C172" s="6" t="s">
        <v>170</v>
      </c>
      <c r="D172" s="7" t="s">
        <v>143</v>
      </c>
      <c r="E172" s="6">
        <v>24</v>
      </c>
      <c r="F172" s="8">
        <v>28396</v>
      </c>
      <c r="G172" s="33">
        <f t="shared" si="6"/>
        <v>28396</v>
      </c>
      <c r="H172" s="10"/>
      <c r="I172" s="11">
        <f t="shared" si="7"/>
        <v>28396</v>
      </c>
      <c r="J172" s="12">
        <f t="shared" si="8"/>
        <v>681504</v>
      </c>
    </row>
    <row r="173" spans="1:10" ht="20.25" customHeight="1" thickBot="1" x14ac:dyDescent="0.25">
      <c r="A173" s="47"/>
      <c r="B173" s="21">
        <v>170</v>
      </c>
      <c r="C173" s="6" t="s">
        <v>170</v>
      </c>
      <c r="D173" s="7" t="s">
        <v>144</v>
      </c>
      <c r="E173" s="6">
        <v>18</v>
      </c>
      <c r="F173" s="8">
        <v>100321</v>
      </c>
      <c r="G173" s="33">
        <f t="shared" si="6"/>
        <v>100321</v>
      </c>
      <c r="H173" s="10"/>
      <c r="I173" s="11">
        <f t="shared" si="7"/>
        <v>100321</v>
      </c>
      <c r="J173" s="12">
        <f t="shared" si="8"/>
        <v>1805778</v>
      </c>
    </row>
    <row r="174" spans="1:10" ht="20.25" customHeight="1" thickBot="1" x14ac:dyDescent="0.25">
      <c r="A174" s="47"/>
      <c r="B174" s="21">
        <v>171</v>
      </c>
      <c r="C174" s="6" t="s">
        <v>170</v>
      </c>
      <c r="D174" s="7" t="s">
        <v>145</v>
      </c>
      <c r="E174" s="6">
        <v>4</v>
      </c>
      <c r="F174" s="8">
        <v>55396</v>
      </c>
      <c r="G174" s="33">
        <f t="shared" si="6"/>
        <v>55396</v>
      </c>
      <c r="H174" s="10"/>
      <c r="I174" s="11">
        <f t="shared" si="7"/>
        <v>55396</v>
      </c>
      <c r="J174" s="12">
        <f t="shared" si="8"/>
        <v>221584</v>
      </c>
    </row>
    <row r="175" spans="1:10" ht="20.25" customHeight="1" thickBot="1" x14ac:dyDescent="0.25">
      <c r="A175" s="47"/>
      <c r="B175" s="21">
        <v>172</v>
      </c>
      <c r="C175" s="6" t="s">
        <v>170</v>
      </c>
      <c r="D175" s="7" t="s">
        <v>146</v>
      </c>
      <c r="E175" s="6">
        <v>18</v>
      </c>
      <c r="F175" s="8">
        <v>89295</v>
      </c>
      <c r="G175" s="33">
        <f t="shared" si="6"/>
        <v>89295</v>
      </c>
      <c r="H175" s="10"/>
      <c r="I175" s="11">
        <f t="shared" si="7"/>
        <v>89295</v>
      </c>
      <c r="J175" s="12">
        <f t="shared" si="8"/>
        <v>1607310</v>
      </c>
    </row>
    <row r="176" spans="1:10" ht="20.25" customHeight="1" thickBot="1" x14ac:dyDescent="0.25">
      <c r="A176" s="47"/>
      <c r="B176" s="21">
        <v>173</v>
      </c>
      <c r="C176" s="6" t="s">
        <v>170</v>
      </c>
      <c r="D176" s="7" t="s">
        <v>147</v>
      </c>
      <c r="E176" s="6">
        <v>1</v>
      </c>
      <c r="F176" s="8">
        <v>92496</v>
      </c>
      <c r="G176" s="33">
        <f t="shared" si="6"/>
        <v>92496</v>
      </c>
      <c r="H176" s="10"/>
      <c r="I176" s="11">
        <f t="shared" si="7"/>
        <v>92496</v>
      </c>
      <c r="J176" s="12">
        <f t="shared" si="8"/>
        <v>92496</v>
      </c>
    </row>
    <row r="177" spans="1:10" ht="20.25" customHeight="1" thickBot="1" x14ac:dyDescent="0.25">
      <c r="A177" s="47"/>
      <c r="B177" s="21">
        <v>174</v>
      </c>
      <c r="C177" s="6" t="s">
        <v>170</v>
      </c>
      <c r="D177" s="7" t="s">
        <v>148</v>
      </c>
      <c r="E177" s="6">
        <v>24</v>
      </c>
      <c r="F177" s="8">
        <v>30546</v>
      </c>
      <c r="G177" s="33">
        <f t="shared" si="6"/>
        <v>30546</v>
      </c>
      <c r="H177" s="10"/>
      <c r="I177" s="11">
        <f t="shared" si="7"/>
        <v>30546</v>
      </c>
      <c r="J177" s="12">
        <f t="shared" si="8"/>
        <v>733104</v>
      </c>
    </row>
    <row r="178" spans="1:10" ht="20.25" customHeight="1" thickBot="1" x14ac:dyDescent="0.25">
      <c r="A178" s="47"/>
      <c r="B178" s="21">
        <v>175</v>
      </c>
      <c r="C178" s="6" t="s">
        <v>170</v>
      </c>
      <c r="D178" s="7" t="s">
        <v>149</v>
      </c>
      <c r="E178" s="6">
        <v>1</v>
      </c>
      <c r="F178" s="8">
        <v>18378</v>
      </c>
      <c r="G178" s="33">
        <f t="shared" si="6"/>
        <v>18378</v>
      </c>
      <c r="H178" s="10"/>
      <c r="I178" s="11">
        <f t="shared" si="7"/>
        <v>18378</v>
      </c>
      <c r="J178" s="12">
        <f t="shared" si="8"/>
        <v>18378</v>
      </c>
    </row>
    <row r="179" spans="1:10" ht="20.25" customHeight="1" thickBot="1" x14ac:dyDescent="0.25">
      <c r="A179" s="47"/>
      <c r="B179" s="21">
        <v>176</v>
      </c>
      <c r="C179" s="6" t="s">
        <v>170</v>
      </c>
      <c r="D179" s="7" t="s">
        <v>150</v>
      </c>
      <c r="E179" s="6">
        <v>24</v>
      </c>
      <c r="F179" s="8">
        <v>74609</v>
      </c>
      <c r="G179" s="33">
        <f t="shared" si="6"/>
        <v>74609</v>
      </c>
      <c r="H179" s="10"/>
      <c r="I179" s="11">
        <f t="shared" si="7"/>
        <v>74609</v>
      </c>
      <c r="J179" s="12">
        <f t="shared" si="8"/>
        <v>1790616</v>
      </c>
    </row>
    <row r="180" spans="1:10" ht="20.25" customHeight="1" thickBot="1" x14ac:dyDescent="0.25">
      <c r="A180" s="47"/>
      <c r="B180" s="21">
        <v>177</v>
      </c>
      <c r="C180" s="6" t="s">
        <v>170</v>
      </c>
      <c r="D180" s="7" t="s">
        <v>151</v>
      </c>
      <c r="E180" s="6">
        <v>24</v>
      </c>
      <c r="F180" s="8">
        <v>55309</v>
      </c>
      <c r="G180" s="33">
        <f t="shared" si="6"/>
        <v>55309</v>
      </c>
      <c r="H180" s="10"/>
      <c r="I180" s="11">
        <f t="shared" si="7"/>
        <v>55309</v>
      </c>
      <c r="J180" s="12">
        <f t="shared" si="8"/>
        <v>1327416</v>
      </c>
    </row>
    <row r="181" spans="1:10" ht="20.25" customHeight="1" thickBot="1" x14ac:dyDescent="0.25">
      <c r="A181" s="47"/>
      <c r="B181" s="21">
        <v>178</v>
      </c>
      <c r="C181" s="6" t="s">
        <v>170</v>
      </c>
      <c r="D181" s="7" t="s">
        <v>152</v>
      </c>
      <c r="E181" s="6">
        <v>24</v>
      </c>
      <c r="F181" s="8">
        <v>41305</v>
      </c>
      <c r="G181" s="33">
        <f t="shared" si="6"/>
        <v>41305</v>
      </c>
      <c r="H181" s="10"/>
      <c r="I181" s="11">
        <f t="shared" si="7"/>
        <v>41305</v>
      </c>
      <c r="J181" s="12">
        <f t="shared" si="8"/>
        <v>991320</v>
      </c>
    </row>
    <row r="182" spans="1:10" ht="20.25" customHeight="1" thickBot="1" x14ac:dyDescent="0.25">
      <c r="A182" s="47"/>
      <c r="B182" s="21">
        <v>179</v>
      </c>
      <c r="C182" s="6" t="s">
        <v>170</v>
      </c>
      <c r="D182" s="7" t="s">
        <v>153</v>
      </c>
      <c r="E182" s="6">
        <v>1</v>
      </c>
      <c r="F182" s="8">
        <v>30510</v>
      </c>
      <c r="G182" s="33">
        <f t="shared" si="6"/>
        <v>30510</v>
      </c>
      <c r="H182" s="10"/>
      <c r="I182" s="11">
        <f t="shared" si="7"/>
        <v>30510</v>
      </c>
      <c r="J182" s="12">
        <f t="shared" si="8"/>
        <v>30510</v>
      </c>
    </row>
    <row r="183" spans="1:10" ht="20.25" customHeight="1" thickBot="1" x14ac:dyDescent="0.25">
      <c r="A183" s="47"/>
      <c r="B183" s="21">
        <v>180</v>
      </c>
      <c r="C183" s="6" t="s">
        <v>170</v>
      </c>
      <c r="D183" s="7" t="s">
        <v>154</v>
      </c>
      <c r="E183" s="6">
        <v>24</v>
      </c>
      <c r="F183" s="8">
        <v>22579</v>
      </c>
      <c r="G183" s="33">
        <f t="shared" si="6"/>
        <v>22579</v>
      </c>
      <c r="H183" s="10"/>
      <c r="I183" s="11">
        <f t="shared" si="7"/>
        <v>22579</v>
      </c>
      <c r="J183" s="12">
        <f t="shared" si="8"/>
        <v>541896</v>
      </c>
    </row>
    <row r="184" spans="1:10" ht="20.25" customHeight="1" thickBot="1" x14ac:dyDescent="0.25">
      <c r="A184" s="47"/>
      <c r="B184" s="21">
        <v>181</v>
      </c>
      <c r="C184" s="6" t="s">
        <v>170</v>
      </c>
      <c r="D184" s="7" t="s">
        <v>155</v>
      </c>
      <c r="E184" s="6">
        <v>24</v>
      </c>
      <c r="F184" s="8">
        <v>56501</v>
      </c>
      <c r="G184" s="33">
        <f t="shared" si="6"/>
        <v>56501</v>
      </c>
      <c r="H184" s="10"/>
      <c r="I184" s="11">
        <f t="shared" si="7"/>
        <v>56501</v>
      </c>
      <c r="J184" s="12">
        <f t="shared" si="8"/>
        <v>1356024</v>
      </c>
    </row>
    <row r="185" spans="1:10" ht="20.25" customHeight="1" thickBot="1" x14ac:dyDescent="0.25">
      <c r="A185" s="47"/>
      <c r="B185" s="21">
        <v>182</v>
      </c>
      <c r="C185" s="6" t="s">
        <v>170</v>
      </c>
      <c r="D185" s="7" t="s">
        <v>156</v>
      </c>
      <c r="E185" s="6">
        <v>1</v>
      </c>
      <c r="F185" s="8">
        <v>37535</v>
      </c>
      <c r="G185" s="33">
        <f t="shared" si="6"/>
        <v>37535</v>
      </c>
      <c r="H185" s="10"/>
      <c r="I185" s="11">
        <f t="shared" si="7"/>
        <v>37535</v>
      </c>
      <c r="J185" s="12">
        <f t="shared" si="8"/>
        <v>37535</v>
      </c>
    </row>
    <row r="186" spans="1:10" ht="20.25" customHeight="1" thickBot="1" x14ac:dyDescent="0.25">
      <c r="A186" s="47"/>
      <c r="B186" s="21">
        <v>183</v>
      </c>
      <c r="C186" s="6" t="s">
        <v>170</v>
      </c>
      <c r="D186" s="7" t="s">
        <v>157</v>
      </c>
      <c r="E186" s="6">
        <v>24</v>
      </c>
      <c r="F186" s="8">
        <v>38253</v>
      </c>
      <c r="G186" s="33">
        <f t="shared" si="6"/>
        <v>38253</v>
      </c>
      <c r="H186" s="10"/>
      <c r="I186" s="11">
        <f t="shared" si="7"/>
        <v>38253</v>
      </c>
      <c r="J186" s="12">
        <f t="shared" si="8"/>
        <v>918072</v>
      </c>
    </row>
    <row r="187" spans="1:10" ht="20.25" customHeight="1" thickBot="1" x14ac:dyDescent="0.25">
      <c r="A187" s="47"/>
      <c r="B187" s="21">
        <v>184</v>
      </c>
      <c r="C187" s="6" t="s">
        <v>170</v>
      </c>
      <c r="D187" s="7" t="s">
        <v>158</v>
      </c>
      <c r="E187" s="6">
        <v>24</v>
      </c>
      <c r="F187" s="8">
        <v>182764</v>
      </c>
      <c r="G187" s="33">
        <f t="shared" si="6"/>
        <v>182764</v>
      </c>
      <c r="H187" s="10"/>
      <c r="I187" s="11">
        <f t="shared" si="7"/>
        <v>182764</v>
      </c>
      <c r="J187" s="12">
        <f t="shared" si="8"/>
        <v>4386336</v>
      </c>
    </row>
    <row r="188" spans="1:10" ht="20.25" customHeight="1" thickBot="1" x14ac:dyDescent="0.25">
      <c r="A188" s="47"/>
      <c r="B188" s="21">
        <v>185</v>
      </c>
      <c r="C188" s="6" t="s">
        <v>170</v>
      </c>
      <c r="D188" s="7" t="s">
        <v>228</v>
      </c>
      <c r="E188" s="6">
        <v>24</v>
      </c>
      <c r="F188" s="8">
        <v>65551</v>
      </c>
      <c r="G188" s="33">
        <f t="shared" si="6"/>
        <v>65551</v>
      </c>
      <c r="H188" s="10"/>
      <c r="I188" s="11">
        <f t="shared" si="7"/>
        <v>65551</v>
      </c>
      <c r="J188" s="12">
        <f t="shared" si="8"/>
        <v>1573224</v>
      </c>
    </row>
    <row r="189" spans="1:10" ht="20.25" customHeight="1" thickBot="1" x14ac:dyDescent="0.25">
      <c r="A189" s="47"/>
      <c r="B189" s="21">
        <v>186</v>
      </c>
      <c r="C189" s="6" t="s">
        <v>170</v>
      </c>
      <c r="D189" s="7" t="s">
        <v>159</v>
      </c>
      <c r="E189" s="6">
        <v>1</v>
      </c>
      <c r="F189" s="8">
        <v>152153</v>
      </c>
      <c r="G189" s="33">
        <f t="shared" si="6"/>
        <v>152153</v>
      </c>
      <c r="H189" s="10"/>
      <c r="I189" s="11">
        <f t="shared" si="7"/>
        <v>152153</v>
      </c>
      <c r="J189" s="12">
        <f t="shared" si="8"/>
        <v>152153</v>
      </c>
    </row>
    <row r="190" spans="1:10" ht="20.25" customHeight="1" thickBot="1" x14ac:dyDescent="0.25">
      <c r="A190" s="47"/>
      <c r="B190" s="21">
        <v>187</v>
      </c>
      <c r="C190" s="6" t="s">
        <v>170</v>
      </c>
      <c r="D190" s="7" t="s">
        <v>160</v>
      </c>
      <c r="E190" s="6">
        <v>1</v>
      </c>
      <c r="F190" s="8">
        <v>128243</v>
      </c>
      <c r="G190" s="33">
        <f t="shared" si="6"/>
        <v>128243</v>
      </c>
      <c r="H190" s="10"/>
      <c r="I190" s="11">
        <f t="shared" si="7"/>
        <v>128243</v>
      </c>
      <c r="J190" s="12">
        <f t="shared" si="8"/>
        <v>128243</v>
      </c>
    </row>
    <row r="191" spans="1:10" ht="20.25" customHeight="1" thickBot="1" x14ac:dyDescent="0.25">
      <c r="A191" s="47"/>
      <c r="B191" s="21">
        <v>188</v>
      </c>
      <c r="C191" s="6" t="s">
        <v>170</v>
      </c>
      <c r="D191" s="7" t="s">
        <v>161</v>
      </c>
      <c r="E191" s="6">
        <v>24</v>
      </c>
      <c r="F191" s="8">
        <v>144199</v>
      </c>
      <c r="G191" s="33">
        <f t="shared" si="6"/>
        <v>144199</v>
      </c>
      <c r="H191" s="10"/>
      <c r="I191" s="11">
        <f t="shared" si="7"/>
        <v>144199</v>
      </c>
      <c r="J191" s="12">
        <f t="shared" si="8"/>
        <v>3460776</v>
      </c>
    </row>
    <row r="192" spans="1:10" ht="20.25" customHeight="1" thickBot="1" x14ac:dyDescent="0.25">
      <c r="A192" s="47"/>
      <c r="B192" s="21">
        <v>189</v>
      </c>
      <c r="C192" s="6" t="s">
        <v>170</v>
      </c>
      <c r="D192" s="7" t="s">
        <v>162</v>
      </c>
      <c r="E192" s="6">
        <v>24</v>
      </c>
      <c r="F192" s="8">
        <v>51547</v>
      </c>
      <c r="G192" s="33">
        <f t="shared" si="6"/>
        <v>51547</v>
      </c>
      <c r="H192" s="10"/>
      <c r="I192" s="11">
        <f t="shared" si="7"/>
        <v>51547</v>
      </c>
      <c r="J192" s="12">
        <f t="shared" si="8"/>
        <v>1237128</v>
      </c>
    </row>
    <row r="193" spans="1:10" ht="20.25" customHeight="1" thickBot="1" x14ac:dyDescent="0.25">
      <c r="A193" s="47"/>
      <c r="B193" s="21">
        <v>190</v>
      </c>
      <c r="C193" s="6" t="s">
        <v>170</v>
      </c>
      <c r="D193" s="7" t="s">
        <v>163</v>
      </c>
      <c r="E193" s="6">
        <v>12</v>
      </c>
      <c r="F193" s="8">
        <v>53994</v>
      </c>
      <c r="G193" s="33">
        <f t="shared" si="6"/>
        <v>53994</v>
      </c>
      <c r="H193" s="10"/>
      <c r="I193" s="11">
        <f t="shared" si="7"/>
        <v>53994</v>
      </c>
      <c r="J193" s="12">
        <f t="shared" si="8"/>
        <v>647928</v>
      </c>
    </row>
    <row r="194" spans="1:10" ht="20.25" customHeight="1" thickBot="1" x14ac:dyDescent="0.25">
      <c r="A194" s="47"/>
      <c r="B194" s="21">
        <v>191</v>
      </c>
      <c r="C194" s="6" t="s">
        <v>170</v>
      </c>
      <c r="D194" s="7" t="s">
        <v>164</v>
      </c>
      <c r="E194" s="6">
        <v>12</v>
      </c>
      <c r="F194" s="8">
        <v>57920</v>
      </c>
      <c r="G194" s="33">
        <f t="shared" si="6"/>
        <v>57920</v>
      </c>
      <c r="H194" s="10"/>
      <c r="I194" s="11">
        <f t="shared" si="7"/>
        <v>57920</v>
      </c>
      <c r="J194" s="12">
        <f t="shared" si="8"/>
        <v>695040</v>
      </c>
    </row>
    <row r="195" spans="1:10" ht="20.25" customHeight="1" thickBot="1" x14ac:dyDescent="0.25">
      <c r="A195" s="47"/>
      <c r="B195" s="21">
        <v>192</v>
      </c>
      <c r="C195" s="6" t="s">
        <v>170</v>
      </c>
      <c r="D195" s="7" t="s">
        <v>165</v>
      </c>
      <c r="E195" s="6">
        <v>1</v>
      </c>
      <c r="F195" s="8">
        <v>35211</v>
      </c>
      <c r="G195" s="33">
        <f t="shared" si="6"/>
        <v>35211</v>
      </c>
      <c r="H195" s="10"/>
      <c r="I195" s="11">
        <f t="shared" si="7"/>
        <v>35211</v>
      </c>
      <c r="J195" s="12">
        <f t="shared" si="8"/>
        <v>35211</v>
      </c>
    </row>
    <row r="196" spans="1:10" ht="20.25" customHeight="1" thickBot="1" x14ac:dyDescent="0.25">
      <c r="A196" s="47"/>
      <c r="B196" s="21">
        <v>193</v>
      </c>
      <c r="C196" s="6" t="s">
        <v>170</v>
      </c>
      <c r="D196" s="7" t="s">
        <v>166</v>
      </c>
      <c r="E196" s="6">
        <v>12</v>
      </c>
      <c r="F196" s="8">
        <v>286610</v>
      </c>
      <c r="G196" s="33">
        <f t="shared" si="6"/>
        <v>286610</v>
      </c>
      <c r="H196" s="10"/>
      <c r="I196" s="11">
        <f t="shared" si="7"/>
        <v>286610</v>
      </c>
      <c r="J196" s="12">
        <f t="shared" si="8"/>
        <v>3439320</v>
      </c>
    </row>
    <row r="197" spans="1:10" ht="20.25" customHeight="1" thickBot="1" x14ac:dyDescent="0.25">
      <c r="A197" s="47"/>
      <c r="B197" s="21">
        <v>194</v>
      </c>
      <c r="C197" s="6" t="s">
        <v>170</v>
      </c>
      <c r="D197" s="7" t="s">
        <v>167</v>
      </c>
      <c r="E197" s="6">
        <v>48</v>
      </c>
      <c r="F197" s="8">
        <v>27528</v>
      </c>
      <c r="G197" s="33">
        <f t="shared" ref="G197:G231" si="9">+F197</f>
        <v>27528</v>
      </c>
      <c r="H197" s="10"/>
      <c r="I197" s="11">
        <f t="shared" ref="I197:I231" si="10">+ROUND((H197+G197),0)</f>
        <v>27528</v>
      </c>
      <c r="J197" s="12">
        <f t="shared" ref="J197:J231" si="11">+ROUND((I197*E197),0)</f>
        <v>1321344</v>
      </c>
    </row>
    <row r="198" spans="1:10" ht="20.25" customHeight="1" thickBot="1" x14ac:dyDescent="0.25">
      <c r="A198" s="47"/>
      <c r="B198" s="21">
        <v>195</v>
      </c>
      <c r="C198" s="6" t="s">
        <v>170</v>
      </c>
      <c r="D198" s="7" t="s">
        <v>227</v>
      </c>
      <c r="E198" s="6">
        <v>12</v>
      </c>
      <c r="F198" s="8">
        <v>57253</v>
      </c>
      <c r="G198" s="33">
        <f t="shared" si="9"/>
        <v>57253</v>
      </c>
      <c r="H198" s="10"/>
      <c r="I198" s="11">
        <f t="shared" si="10"/>
        <v>57253</v>
      </c>
      <c r="J198" s="12">
        <f t="shared" si="11"/>
        <v>687036</v>
      </c>
    </row>
    <row r="199" spans="1:10" ht="20.25" customHeight="1" thickBot="1" x14ac:dyDescent="0.25">
      <c r="A199" s="47"/>
      <c r="B199" s="21">
        <v>196</v>
      </c>
      <c r="C199" s="6" t="s">
        <v>170</v>
      </c>
      <c r="D199" s="7" t="s">
        <v>168</v>
      </c>
      <c r="E199" s="6">
        <v>4</v>
      </c>
      <c r="F199" s="8">
        <v>547663</v>
      </c>
      <c r="G199" s="33">
        <f t="shared" si="9"/>
        <v>547663</v>
      </c>
      <c r="H199" s="10"/>
      <c r="I199" s="11">
        <f t="shared" si="10"/>
        <v>547663</v>
      </c>
      <c r="J199" s="12">
        <f t="shared" si="11"/>
        <v>2190652</v>
      </c>
    </row>
    <row r="200" spans="1:10" ht="20.25" customHeight="1" thickBot="1" x14ac:dyDescent="0.25">
      <c r="A200" s="47"/>
      <c r="B200" s="21">
        <v>197</v>
      </c>
      <c r="C200" s="6" t="s">
        <v>170</v>
      </c>
      <c r="D200" s="7" t="s">
        <v>226</v>
      </c>
      <c r="E200" s="6">
        <v>12</v>
      </c>
      <c r="F200" s="8">
        <v>742975</v>
      </c>
      <c r="G200" s="33">
        <f t="shared" si="9"/>
        <v>742975</v>
      </c>
      <c r="H200" s="10"/>
      <c r="I200" s="11">
        <f t="shared" si="10"/>
        <v>742975</v>
      </c>
      <c r="J200" s="12">
        <f t="shared" si="11"/>
        <v>8915700</v>
      </c>
    </row>
    <row r="201" spans="1:10" ht="20.25" customHeight="1" thickBot="1" x14ac:dyDescent="0.25">
      <c r="A201" s="47"/>
      <c r="B201" s="21">
        <v>198</v>
      </c>
      <c r="C201" s="6" t="s">
        <v>170</v>
      </c>
      <c r="D201" s="7" t="s">
        <v>169</v>
      </c>
      <c r="E201" s="6">
        <v>12</v>
      </c>
      <c r="F201" s="8">
        <v>832531</v>
      </c>
      <c r="G201" s="33">
        <f t="shared" si="9"/>
        <v>832531</v>
      </c>
      <c r="H201" s="10"/>
      <c r="I201" s="11">
        <f t="shared" si="10"/>
        <v>832531</v>
      </c>
      <c r="J201" s="12">
        <f t="shared" si="11"/>
        <v>9990372</v>
      </c>
    </row>
    <row r="202" spans="1:10" ht="20.25" customHeight="1" thickBot="1" x14ac:dyDescent="0.25">
      <c r="A202" s="47"/>
      <c r="B202" s="21">
        <v>199</v>
      </c>
      <c r="C202" s="6" t="s">
        <v>170</v>
      </c>
      <c r="D202" s="7" t="s">
        <v>225</v>
      </c>
      <c r="E202" s="6">
        <v>12</v>
      </c>
      <c r="F202" s="8">
        <v>681987</v>
      </c>
      <c r="G202" s="33">
        <f t="shared" si="9"/>
        <v>681987</v>
      </c>
      <c r="H202" s="10"/>
      <c r="I202" s="11">
        <f t="shared" si="10"/>
        <v>681987</v>
      </c>
      <c r="J202" s="12">
        <f t="shared" si="11"/>
        <v>8183844</v>
      </c>
    </row>
    <row r="203" spans="1:10" ht="20.25" customHeight="1" thickBot="1" x14ac:dyDescent="0.25">
      <c r="A203" s="47"/>
      <c r="B203" s="21">
        <v>200</v>
      </c>
      <c r="C203" s="6" t="s">
        <v>170</v>
      </c>
      <c r="D203" s="7" t="s">
        <v>171</v>
      </c>
      <c r="E203" s="6">
        <v>12</v>
      </c>
      <c r="F203" s="8">
        <v>75143</v>
      </c>
      <c r="G203" s="33">
        <f t="shared" si="9"/>
        <v>75143</v>
      </c>
      <c r="H203" s="10"/>
      <c r="I203" s="11">
        <f t="shared" si="10"/>
        <v>75143</v>
      </c>
      <c r="J203" s="12">
        <f t="shared" si="11"/>
        <v>901716</v>
      </c>
    </row>
    <row r="204" spans="1:10" ht="20.25" customHeight="1" thickBot="1" x14ac:dyDescent="0.25">
      <c r="A204" s="47"/>
      <c r="B204" s="21">
        <v>201</v>
      </c>
      <c r="C204" s="6" t="s">
        <v>170</v>
      </c>
      <c r="D204" s="7" t="s">
        <v>172</v>
      </c>
      <c r="E204" s="6">
        <v>12</v>
      </c>
      <c r="F204" s="8">
        <v>80696</v>
      </c>
      <c r="G204" s="33">
        <f t="shared" si="9"/>
        <v>80696</v>
      </c>
      <c r="H204" s="10"/>
      <c r="I204" s="11">
        <f t="shared" si="10"/>
        <v>80696</v>
      </c>
      <c r="J204" s="12">
        <f t="shared" si="11"/>
        <v>968352</v>
      </c>
    </row>
    <row r="205" spans="1:10" ht="20.25" customHeight="1" thickBot="1" x14ac:dyDescent="0.25">
      <c r="A205" s="47"/>
      <c r="B205" s="21">
        <v>202</v>
      </c>
      <c r="C205" s="6" t="s">
        <v>170</v>
      </c>
      <c r="D205" s="7" t="s">
        <v>173</v>
      </c>
      <c r="E205" s="6">
        <v>12</v>
      </c>
      <c r="F205" s="8">
        <v>584477</v>
      </c>
      <c r="G205" s="33">
        <f t="shared" si="9"/>
        <v>584477</v>
      </c>
      <c r="H205" s="10"/>
      <c r="I205" s="11">
        <f t="shared" si="10"/>
        <v>584477</v>
      </c>
      <c r="J205" s="12">
        <f t="shared" si="11"/>
        <v>7013724</v>
      </c>
    </row>
    <row r="206" spans="1:10" ht="20.25" customHeight="1" thickBot="1" x14ac:dyDescent="0.25">
      <c r="A206" s="47"/>
      <c r="B206" s="21">
        <v>203</v>
      </c>
      <c r="C206" s="6" t="s">
        <v>170</v>
      </c>
      <c r="D206" s="7" t="s">
        <v>174</v>
      </c>
      <c r="E206" s="6">
        <v>12</v>
      </c>
      <c r="F206" s="8">
        <v>57195</v>
      </c>
      <c r="G206" s="33">
        <f t="shared" si="9"/>
        <v>57195</v>
      </c>
      <c r="H206" s="10"/>
      <c r="I206" s="11">
        <f t="shared" si="10"/>
        <v>57195</v>
      </c>
      <c r="J206" s="12">
        <f t="shared" si="11"/>
        <v>686340</v>
      </c>
    </row>
    <row r="207" spans="1:10" ht="20.25" customHeight="1" thickBot="1" x14ac:dyDescent="0.25">
      <c r="A207" s="47"/>
      <c r="B207" s="21">
        <v>204</v>
      </c>
      <c r="C207" s="6" t="s">
        <v>170</v>
      </c>
      <c r="D207" s="7" t="s">
        <v>175</v>
      </c>
      <c r="E207" s="6">
        <v>12</v>
      </c>
      <c r="F207" s="8">
        <v>78766</v>
      </c>
      <c r="G207" s="33">
        <f t="shared" si="9"/>
        <v>78766</v>
      </c>
      <c r="H207" s="10"/>
      <c r="I207" s="11">
        <f t="shared" si="10"/>
        <v>78766</v>
      </c>
      <c r="J207" s="12">
        <f t="shared" si="11"/>
        <v>945192</v>
      </c>
    </row>
    <row r="208" spans="1:10" ht="20.25" customHeight="1" thickBot="1" x14ac:dyDescent="0.25">
      <c r="A208" s="47"/>
      <c r="B208" s="21">
        <v>205</v>
      </c>
      <c r="C208" s="6" t="s">
        <v>170</v>
      </c>
      <c r="D208" s="7" t="s">
        <v>176</v>
      </c>
      <c r="E208" s="6">
        <v>12</v>
      </c>
      <c r="F208" s="8">
        <v>95975</v>
      </c>
      <c r="G208" s="33">
        <f t="shared" si="9"/>
        <v>95975</v>
      </c>
      <c r="H208" s="10"/>
      <c r="I208" s="11">
        <f t="shared" si="10"/>
        <v>95975</v>
      </c>
      <c r="J208" s="12">
        <f t="shared" si="11"/>
        <v>1151700</v>
      </c>
    </row>
    <row r="209" spans="1:10" ht="20.25" customHeight="1" thickBot="1" x14ac:dyDescent="0.25">
      <c r="A209" s="47"/>
      <c r="B209" s="21">
        <v>206</v>
      </c>
      <c r="C209" s="6" t="s">
        <v>170</v>
      </c>
      <c r="D209" s="7" t="s">
        <v>177</v>
      </c>
      <c r="E209" s="6">
        <v>10</v>
      </c>
      <c r="F209" s="8">
        <v>40349</v>
      </c>
      <c r="G209" s="33">
        <f t="shared" si="9"/>
        <v>40349</v>
      </c>
      <c r="H209" s="10"/>
      <c r="I209" s="11">
        <f t="shared" si="10"/>
        <v>40349</v>
      </c>
      <c r="J209" s="12">
        <f t="shared" si="11"/>
        <v>403490</v>
      </c>
    </row>
    <row r="210" spans="1:10" ht="20.25" customHeight="1" thickBot="1" x14ac:dyDescent="0.25">
      <c r="A210" s="47"/>
      <c r="B210" s="21">
        <v>207</v>
      </c>
      <c r="C210" s="6" t="s">
        <v>170</v>
      </c>
      <c r="D210" s="7" t="s">
        <v>178</v>
      </c>
      <c r="E210" s="6">
        <v>8</v>
      </c>
      <c r="F210" s="8">
        <v>158232</v>
      </c>
      <c r="G210" s="33">
        <f t="shared" si="9"/>
        <v>158232</v>
      </c>
      <c r="H210" s="10"/>
      <c r="I210" s="11">
        <f t="shared" si="10"/>
        <v>158232</v>
      </c>
      <c r="J210" s="12">
        <f t="shared" si="11"/>
        <v>1265856</v>
      </c>
    </row>
    <row r="211" spans="1:10" ht="20.25" customHeight="1" thickBot="1" x14ac:dyDescent="0.25">
      <c r="A211" s="47"/>
      <c r="B211" s="21">
        <v>208</v>
      </c>
      <c r="C211" s="6" t="s">
        <v>170</v>
      </c>
      <c r="D211" s="7" t="s">
        <v>179</v>
      </c>
      <c r="E211" s="6">
        <v>12</v>
      </c>
      <c r="F211" s="8">
        <v>124977</v>
      </c>
      <c r="G211" s="33">
        <f t="shared" si="9"/>
        <v>124977</v>
      </c>
      <c r="H211" s="10"/>
      <c r="I211" s="11">
        <f t="shared" si="10"/>
        <v>124977</v>
      </c>
      <c r="J211" s="12">
        <f t="shared" si="11"/>
        <v>1499724</v>
      </c>
    </row>
    <row r="212" spans="1:10" ht="20.25" customHeight="1" thickBot="1" x14ac:dyDescent="0.25">
      <c r="A212" s="47"/>
      <c r="B212" s="21">
        <v>209</v>
      </c>
      <c r="C212" s="6" t="s">
        <v>170</v>
      </c>
      <c r="D212" s="7" t="s">
        <v>180</v>
      </c>
      <c r="E212" s="6">
        <v>13</v>
      </c>
      <c r="F212" s="8">
        <v>158116</v>
      </c>
      <c r="G212" s="33">
        <f t="shared" si="9"/>
        <v>158116</v>
      </c>
      <c r="H212" s="10"/>
      <c r="I212" s="11">
        <f t="shared" si="10"/>
        <v>158116</v>
      </c>
      <c r="J212" s="12">
        <f t="shared" si="11"/>
        <v>2055508</v>
      </c>
    </row>
    <row r="213" spans="1:10" ht="20.25" customHeight="1" thickBot="1" x14ac:dyDescent="0.25">
      <c r="A213" s="47"/>
      <c r="B213" s="21">
        <v>210</v>
      </c>
      <c r="C213" s="6" t="s">
        <v>170</v>
      </c>
      <c r="D213" s="7" t="s">
        <v>181</v>
      </c>
      <c r="E213" s="6">
        <v>12</v>
      </c>
      <c r="F213" s="8">
        <v>63208</v>
      </c>
      <c r="G213" s="33">
        <f t="shared" si="9"/>
        <v>63208</v>
      </c>
      <c r="H213" s="10"/>
      <c r="I213" s="11">
        <f t="shared" si="10"/>
        <v>63208</v>
      </c>
      <c r="J213" s="12">
        <f t="shared" si="11"/>
        <v>758496</v>
      </c>
    </row>
    <row r="214" spans="1:10" ht="20.25" customHeight="1" thickBot="1" x14ac:dyDescent="0.25">
      <c r="A214" s="47"/>
      <c r="B214" s="21">
        <v>211</v>
      </c>
      <c r="C214" s="6" t="s">
        <v>170</v>
      </c>
      <c r="D214" s="7" t="s">
        <v>182</v>
      </c>
      <c r="E214" s="6">
        <v>5</v>
      </c>
      <c r="F214" s="8">
        <v>496034</v>
      </c>
      <c r="G214" s="33">
        <f t="shared" si="9"/>
        <v>496034</v>
      </c>
      <c r="H214" s="10"/>
      <c r="I214" s="11">
        <f t="shared" si="10"/>
        <v>496034</v>
      </c>
      <c r="J214" s="12">
        <f t="shared" si="11"/>
        <v>2480170</v>
      </c>
    </row>
    <row r="215" spans="1:10" ht="20.25" customHeight="1" thickBot="1" x14ac:dyDescent="0.25">
      <c r="A215" s="47"/>
      <c r="B215" s="21">
        <v>212</v>
      </c>
      <c r="C215" s="6" t="s">
        <v>170</v>
      </c>
      <c r="D215" s="7" t="s">
        <v>224</v>
      </c>
      <c r="E215" s="6">
        <v>5</v>
      </c>
      <c r="F215" s="8">
        <v>204222</v>
      </c>
      <c r="G215" s="33">
        <f t="shared" si="9"/>
        <v>204222</v>
      </c>
      <c r="H215" s="10"/>
      <c r="I215" s="11">
        <f t="shared" si="10"/>
        <v>204222</v>
      </c>
      <c r="J215" s="12">
        <f t="shared" si="11"/>
        <v>1021110</v>
      </c>
    </row>
    <row r="216" spans="1:10" ht="20.25" customHeight="1" thickBot="1" x14ac:dyDescent="0.25">
      <c r="A216" s="47"/>
      <c r="B216" s="21">
        <v>213</v>
      </c>
      <c r="C216" s="6" t="s">
        <v>170</v>
      </c>
      <c r="D216" s="7" t="s">
        <v>223</v>
      </c>
      <c r="E216" s="6">
        <v>5</v>
      </c>
      <c r="F216" s="8">
        <v>188434</v>
      </c>
      <c r="G216" s="33">
        <f t="shared" si="9"/>
        <v>188434</v>
      </c>
      <c r="H216" s="10"/>
      <c r="I216" s="11">
        <f t="shared" si="10"/>
        <v>188434</v>
      </c>
      <c r="J216" s="12">
        <f t="shared" si="11"/>
        <v>942170</v>
      </c>
    </row>
    <row r="217" spans="1:10" ht="20.25" customHeight="1" thickBot="1" x14ac:dyDescent="0.25">
      <c r="A217" s="47"/>
      <c r="B217" s="21">
        <v>214</v>
      </c>
      <c r="C217" s="6" t="s">
        <v>170</v>
      </c>
      <c r="D217" s="7" t="s">
        <v>222</v>
      </c>
      <c r="E217" s="6">
        <v>5</v>
      </c>
      <c r="F217" s="8">
        <v>192065</v>
      </c>
      <c r="G217" s="33">
        <f t="shared" si="9"/>
        <v>192065</v>
      </c>
      <c r="H217" s="10"/>
      <c r="I217" s="11">
        <f t="shared" si="10"/>
        <v>192065</v>
      </c>
      <c r="J217" s="12">
        <f t="shared" si="11"/>
        <v>960325</v>
      </c>
    </row>
    <row r="218" spans="1:10" ht="20.25" customHeight="1" thickBot="1" x14ac:dyDescent="0.25">
      <c r="A218" s="47"/>
      <c r="B218" s="21">
        <v>215</v>
      </c>
      <c r="C218" s="6" t="s">
        <v>170</v>
      </c>
      <c r="D218" s="7" t="s">
        <v>183</v>
      </c>
      <c r="E218" s="6">
        <v>5</v>
      </c>
      <c r="F218" s="8">
        <v>188766</v>
      </c>
      <c r="G218" s="33">
        <f t="shared" si="9"/>
        <v>188766</v>
      </c>
      <c r="H218" s="10"/>
      <c r="I218" s="11">
        <f t="shared" si="10"/>
        <v>188766</v>
      </c>
      <c r="J218" s="12">
        <f t="shared" si="11"/>
        <v>943830</v>
      </c>
    </row>
    <row r="219" spans="1:10" ht="20.25" customHeight="1" thickBot="1" x14ac:dyDescent="0.25">
      <c r="A219" s="47"/>
      <c r="B219" s="21">
        <v>216</v>
      </c>
      <c r="C219" s="6" t="s">
        <v>170</v>
      </c>
      <c r="D219" s="7" t="s">
        <v>221</v>
      </c>
      <c r="E219" s="6">
        <v>5</v>
      </c>
      <c r="F219" s="8">
        <v>39151</v>
      </c>
      <c r="G219" s="33">
        <f t="shared" si="9"/>
        <v>39151</v>
      </c>
      <c r="H219" s="10"/>
      <c r="I219" s="11">
        <f t="shared" si="10"/>
        <v>39151</v>
      </c>
      <c r="J219" s="12">
        <f t="shared" si="11"/>
        <v>195755</v>
      </c>
    </row>
    <row r="220" spans="1:10" ht="20.25" customHeight="1" thickBot="1" x14ac:dyDescent="0.25">
      <c r="A220" s="47"/>
      <c r="B220" s="21">
        <v>217</v>
      </c>
      <c r="C220" s="6" t="s">
        <v>170</v>
      </c>
      <c r="D220" s="7" t="s">
        <v>184</v>
      </c>
      <c r="E220" s="6">
        <v>5</v>
      </c>
      <c r="F220" s="8">
        <v>2465015</v>
      </c>
      <c r="G220" s="33">
        <f t="shared" si="9"/>
        <v>2465015</v>
      </c>
      <c r="H220" s="10"/>
      <c r="I220" s="11">
        <f t="shared" si="10"/>
        <v>2465015</v>
      </c>
      <c r="J220" s="12">
        <f t="shared" si="11"/>
        <v>12325075</v>
      </c>
    </row>
    <row r="221" spans="1:10" ht="20.25" customHeight="1" thickBot="1" x14ac:dyDescent="0.25">
      <c r="A221" s="47"/>
      <c r="B221" s="21">
        <v>218</v>
      </c>
      <c r="C221" s="6" t="s">
        <v>170</v>
      </c>
      <c r="D221" s="7" t="s">
        <v>185</v>
      </c>
      <c r="E221" s="6">
        <v>4</v>
      </c>
      <c r="F221" s="8">
        <v>314835</v>
      </c>
      <c r="G221" s="33">
        <f t="shared" si="9"/>
        <v>314835</v>
      </c>
      <c r="H221" s="10"/>
      <c r="I221" s="11">
        <f t="shared" si="10"/>
        <v>314835</v>
      </c>
      <c r="J221" s="12">
        <f t="shared" si="11"/>
        <v>1259340</v>
      </c>
    </row>
    <row r="222" spans="1:10" ht="20.25" customHeight="1" thickBot="1" x14ac:dyDescent="0.25">
      <c r="A222" s="47"/>
      <c r="B222" s="21">
        <v>219</v>
      </c>
      <c r="C222" s="6" t="s">
        <v>170</v>
      </c>
      <c r="D222" s="7" t="s">
        <v>220</v>
      </c>
      <c r="E222" s="6">
        <v>5</v>
      </c>
      <c r="F222" s="8">
        <v>299806</v>
      </c>
      <c r="G222" s="33">
        <f t="shared" si="9"/>
        <v>299806</v>
      </c>
      <c r="H222" s="10"/>
      <c r="I222" s="11">
        <f t="shared" si="10"/>
        <v>299806</v>
      </c>
      <c r="J222" s="12">
        <f t="shared" si="11"/>
        <v>1499030</v>
      </c>
    </row>
    <row r="223" spans="1:10" ht="20.25" customHeight="1" thickBot="1" x14ac:dyDescent="0.25">
      <c r="A223" s="47"/>
      <c r="B223" s="21">
        <v>220</v>
      </c>
      <c r="C223" s="6" t="s">
        <v>170</v>
      </c>
      <c r="D223" s="7" t="s">
        <v>186</v>
      </c>
      <c r="E223" s="6">
        <v>26</v>
      </c>
      <c r="F223" s="8">
        <v>68596</v>
      </c>
      <c r="G223" s="33">
        <f t="shared" si="9"/>
        <v>68596</v>
      </c>
      <c r="H223" s="10"/>
      <c r="I223" s="11">
        <f t="shared" si="10"/>
        <v>68596</v>
      </c>
      <c r="J223" s="12">
        <f t="shared" si="11"/>
        <v>1783496</v>
      </c>
    </row>
    <row r="224" spans="1:10" ht="20.25" customHeight="1" thickBot="1" x14ac:dyDescent="0.25">
      <c r="A224" s="47"/>
      <c r="B224" s="21">
        <v>221</v>
      </c>
      <c r="C224" s="6" t="s">
        <v>170</v>
      </c>
      <c r="D224" s="7" t="s">
        <v>187</v>
      </c>
      <c r="E224" s="6">
        <v>26</v>
      </c>
      <c r="F224" s="8">
        <v>68505</v>
      </c>
      <c r="G224" s="33">
        <f t="shared" si="9"/>
        <v>68505</v>
      </c>
      <c r="H224" s="10"/>
      <c r="I224" s="11">
        <f t="shared" si="10"/>
        <v>68505</v>
      </c>
      <c r="J224" s="12">
        <f t="shared" si="11"/>
        <v>1781130</v>
      </c>
    </row>
    <row r="225" spans="1:14" ht="20.25" customHeight="1" thickBot="1" x14ac:dyDescent="0.25">
      <c r="A225" s="47"/>
      <c r="B225" s="21">
        <v>222</v>
      </c>
      <c r="C225" s="6" t="s">
        <v>170</v>
      </c>
      <c r="D225" s="7" t="s">
        <v>188</v>
      </c>
      <c r="E225" s="6">
        <v>26</v>
      </c>
      <c r="F225" s="8">
        <v>88329</v>
      </c>
      <c r="G225" s="33">
        <f t="shared" si="9"/>
        <v>88329</v>
      </c>
      <c r="H225" s="10"/>
      <c r="I225" s="11">
        <f t="shared" si="10"/>
        <v>88329</v>
      </c>
      <c r="J225" s="12">
        <f t="shared" si="11"/>
        <v>2296554</v>
      </c>
    </row>
    <row r="226" spans="1:14" ht="20.25" customHeight="1" thickBot="1" x14ac:dyDescent="0.25">
      <c r="A226" s="47"/>
      <c r="B226" s="21">
        <v>223</v>
      </c>
      <c r="C226" s="6" t="s">
        <v>170</v>
      </c>
      <c r="D226" s="7" t="s">
        <v>189</v>
      </c>
      <c r="E226" s="6">
        <v>13</v>
      </c>
      <c r="F226" s="8">
        <v>81599</v>
      </c>
      <c r="G226" s="33">
        <f t="shared" si="9"/>
        <v>81599</v>
      </c>
      <c r="H226" s="10"/>
      <c r="I226" s="11">
        <f t="shared" si="10"/>
        <v>81599</v>
      </c>
      <c r="J226" s="12">
        <f t="shared" si="11"/>
        <v>1060787</v>
      </c>
    </row>
    <row r="227" spans="1:14" ht="20.25" customHeight="1" thickBot="1" x14ac:dyDescent="0.25">
      <c r="A227" s="47"/>
      <c r="B227" s="21">
        <v>224</v>
      </c>
      <c r="C227" s="6" t="s">
        <v>170</v>
      </c>
      <c r="D227" s="7" t="s">
        <v>190</v>
      </c>
      <c r="E227" s="6">
        <v>13</v>
      </c>
      <c r="F227" s="8">
        <v>151426</v>
      </c>
      <c r="G227" s="33">
        <f t="shared" si="9"/>
        <v>151426</v>
      </c>
      <c r="H227" s="10"/>
      <c r="I227" s="11">
        <f t="shared" si="10"/>
        <v>151426</v>
      </c>
      <c r="J227" s="12">
        <f t="shared" si="11"/>
        <v>1968538</v>
      </c>
    </row>
    <row r="228" spans="1:14" ht="20.25" customHeight="1" thickBot="1" x14ac:dyDescent="0.25">
      <c r="A228" s="47"/>
      <c r="B228" s="21">
        <v>225</v>
      </c>
      <c r="C228" s="6" t="s">
        <v>170</v>
      </c>
      <c r="D228" s="7" t="s">
        <v>191</v>
      </c>
      <c r="E228" s="6">
        <v>13</v>
      </c>
      <c r="F228" s="8">
        <v>213969</v>
      </c>
      <c r="G228" s="33">
        <f t="shared" si="9"/>
        <v>213969</v>
      </c>
      <c r="H228" s="10"/>
      <c r="I228" s="11">
        <f t="shared" si="10"/>
        <v>213969</v>
      </c>
      <c r="J228" s="12">
        <f t="shared" si="11"/>
        <v>2781597</v>
      </c>
    </row>
    <row r="229" spans="1:14" ht="20.25" customHeight="1" thickBot="1" x14ac:dyDescent="0.25">
      <c r="A229" s="47"/>
      <c r="B229" s="21">
        <v>226</v>
      </c>
      <c r="C229" s="6" t="s">
        <v>170</v>
      </c>
      <c r="D229" s="7" t="s">
        <v>192</v>
      </c>
      <c r="E229" s="6">
        <v>13</v>
      </c>
      <c r="F229" s="8">
        <v>130660</v>
      </c>
      <c r="G229" s="33">
        <f t="shared" si="9"/>
        <v>130660</v>
      </c>
      <c r="H229" s="10"/>
      <c r="I229" s="11">
        <f t="shared" si="10"/>
        <v>130660</v>
      </c>
      <c r="J229" s="12">
        <f t="shared" si="11"/>
        <v>1698580</v>
      </c>
    </row>
    <row r="230" spans="1:14" ht="20.25" customHeight="1" thickBot="1" x14ac:dyDescent="0.25">
      <c r="A230" s="47"/>
      <c r="B230" s="21">
        <v>227</v>
      </c>
      <c r="C230" s="6" t="s">
        <v>170</v>
      </c>
      <c r="D230" s="7" t="s">
        <v>193</v>
      </c>
      <c r="E230" s="6">
        <v>13</v>
      </c>
      <c r="F230" s="8">
        <v>58404</v>
      </c>
      <c r="G230" s="33">
        <f t="shared" si="9"/>
        <v>58404</v>
      </c>
      <c r="H230" s="10"/>
      <c r="I230" s="11">
        <f t="shared" si="10"/>
        <v>58404</v>
      </c>
      <c r="J230" s="12">
        <f t="shared" si="11"/>
        <v>759252</v>
      </c>
    </row>
    <row r="231" spans="1:14" ht="20.25" customHeight="1" thickBot="1" x14ac:dyDescent="0.25">
      <c r="A231" s="47"/>
      <c r="B231" s="22">
        <v>228</v>
      </c>
      <c r="C231" s="23" t="s">
        <v>170</v>
      </c>
      <c r="D231" s="24" t="s">
        <v>194</v>
      </c>
      <c r="E231" s="23">
        <v>13</v>
      </c>
      <c r="F231" s="25">
        <v>164948</v>
      </c>
      <c r="G231" s="33">
        <f t="shared" si="9"/>
        <v>164948</v>
      </c>
      <c r="H231" s="26"/>
      <c r="I231" s="27">
        <f t="shared" si="10"/>
        <v>164948</v>
      </c>
      <c r="J231" s="28">
        <f t="shared" si="11"/>
        <v>2144324</v>
      </c>
    </row>
    <row r="232" spans="1:14" ht="16" thickBot="1" x14ac:dyDescent="0.25">
      <c r="A232" s="47"/>
      <c r="B232" s="48"/>
      <c r="C232" s="48"/>
      <c r="D232" s="49"/>
      <c r="E232" s="49"/>
      <c r="F232" s="49"/>
      <c r="G232" s="49"/>
      <c r="H232" s="49"/>
      <c r="I232" s="35" t="s">
        <v>246</v>
      </c>
      <c r="J232" s="56">
        <f>SUM(J4:J231)</f>
        <v>717044934</v>
      </c>
      <c r="K232" s="53">
        <v>717044874</v>
      </c>
      <c r="L232" s="2">
        <f>+J232-K232</f>
        <v>60</v>
      </c>
    </row>
    <row r="233" spans="1:14" ht="16" thickBot="1" x14ac:dyDescent="0.25">
      <c r="A233" s="47"/>
      <c r="B233" s="48"/>
      <c r="C233" s="48"/>
      <c r="D233" s="49"/>
      <c r="E233" s="49"/>
      <c r="F233" s="49"/>
      <c r="G233" s="49"/>
      <c r="H233" s="49"/>
      <c r="I233" s="55" t="s">
        <v>250</v>
      </c>
      <c r="J233" s="57">
        <v>11544422.470000001</v>
      </c>
      <c r="K233" s="53">
        <f>+J233</f>
        <v>11544422.470000001</v>
      </c>
      <c r="L233" s="58">
        <f>+K233-L232</f>
        <v>11544362.470000001</v>
      </c>
      <c r="M233" s="55">
        <f>+K233/J232</f>
        <v>1.6099998650851637E-2</v>
      </c>
      <c r="N233">
        <f>1+M233</f>
        <v>1.0160999986508517</v>
      </c>
    </row>
    <row r="234" spans="1:14" ht="16" thickBot="1" x14ac:dyDescent="0.25">
      <c r="A234" s="47"/>
      <c r="B234" s="48"/>
      <c r="C234" s="48"/>
      <c r="D234" s="49"/>
      <c r="E234" s="49"/>
      <c r="F234" s="49"/>
      <c r="G234" s="49"/>
      <c r="H234" s="49"/>
      <c r="I234" s="54" t="s">
        <v>251</v>
      </c>
      <c r="J234" s="57">
        <f>+J233+J232</f>
        <v>728589356.47000003</v>
      </c>
      <c r="K234" s="53">
        <f>+K232+K233</f>
        <v>728589296.47000003</v>
      </c>
      <c r="L234" s="59">
        <f>+L233+J232</f>
        <v>728589296.47000003</v>
      </c>
    </row>
    <row r="235" spans="1:14" ht="16" thickBot="1" x14ac:dyDescent="0.25">
      <c r="A235" s="47"/>
      <c r="B235" s="48"/>
      <c r="C235" s="48"/>
      <c r="D235" s="49"/>
      <c r="E235" s="49"/>
      <c r="F235" s="49"/>
      <c r="G235" s="49"/>
      <c r="H235" s="49"/>
      <c r="I235" s="49"/>
      <c r="J235" s="52"/>
    </row>
    <row r="236" spans="1:14" ht="15" customHeight="1" x14ac:dyDescent="0.2">
      <c r="A236" s="47"/>
      <c r="B236" s="79" t="s">
        <v>249</v>
      </c>
      <c r="C236" s="80"/>
      <c r="D236" s="80"/>
      <c r="E236" s="80"/>
      <c r="F236" s="80"/>
      <c r="G236" s="80"/>
      <c r="H236" s="80"/>
      <c r="I236" s="80"/>
      <c r="J236" s="81"/>
    </row>
    <row r="237" spans="1:14" ht="15" customHeight="1" x14ac:dyDescent="0.2">
      <c r="A237" s="47"/>
      <c r="B237" s="82"/>
      <c r="C237" s="83"/>
      <c r="D237" s="83"/>
      <c r="E237" s="83"/>
      <c r="F237" s="83"/>
      <c r="G237" s="83"/>
      <c r="H237" s="83"/>
      <c r="I237" s="83"/>
      <c r="J237" s="84"/>
    </row>
    <row r="238" spans="1:14" ht="15" customHeight="1" x14ac:dyDescent="0.2">
      <c r="A238" s="47"/>
      <c r="B238" s="82"/>
      <c r="C238" s="83"/>
      <c r="D238" s="83"/>
      <c r="E238" s="83"/>
      <c r="F238" s="83"/>
      <c r="G238" s="83"/>
      <c r="H238" s="83"/>
      <c r="I238" s="83"/>
      <c r="J238" s="84"/>
    </row>
    <row r="239" spans="1:14" ht="15" customHeight="1" x14ac:dyDescent="0.2">
      <c r="A239" s="47"/>
      <c r="B239" s="82"/>
      <c r="C239" s="83"/>
      <c r="D239" s="83"/>
      <c r="E239" s="83"/>
      <c r="F239" s="83"/>
      <c r="G239" s="83"/>
      <c r="H239" s="83"/>
      <c r="I239" s="83"/>
      <c r="J239" s="84"/>
    </row>
    <row r="240" spans="1:14" ht="15" customHeight="1" x14ac:dyDescent="0.2">
      <c r="A240" s="47"/>
      <c r="B240" s="82"/>
      <c r="C240" s="83"/>
      <c r="D240" s="83"/>
      <c r="E240" s="83"/>
      <c r="F240" s="83"/>
      <c r="G240" s="83"/>
      <c r="H240" s="83"/>
      <c r="I240" s="83"/>
      <c r="J240" s="84"/>
    </row>
    <row r="241" spans="1:10" ht="15" customHeight="1" x14ac:dyDescent="0.2">
      <c r="A241" s="47"/>
      <c r="B241" s="82"/>
      <c r="C241" s="83"/>
      <c r="D241" s="83"/>
      <c r="E241" s="83"/>
      <c r="F241" s="83"/>
      <c r="G241" s="83"/>
      <c r="H241" s="83"/>
      <c r="I241" s="83"/>
      <c r="J241" s="84"/>
    </row>
    <row r="242" spans="1:10" ht="15" customHeight="1" x14ac:dyDescent="0.2">
      <c r="A242" s="47"/>
      <c r="B242" s="82"/>
      <c r="C242" s="83"/>
      <c r="D242" s="83"/>
      <c r="E242" s="83"/>
      <c r="F242" s="83"/>
      <c r="G242" s="83"/>
      <c r="H242" s="83"/>
      <c r="I242" s="83"/>
      <c r="J242" s="84"/>
    </row>
    <row r="243" spans="1:10" ht="15" customHeight="1" x14ac:dyDescent="0.2">
      <c r="A243" s="47"/>
      <c r="B243" s="82"/>
      <c r="C243" s="83"/>
      <c r="D243" s="83"/>
      <c r="E243" s="83"/>
      <c r="F243" s="83"/>
      <c r="G243" s="83"/>
      <c r="H243" s="83"/>
      <c r="I243" s="83"/>
      <c r="J243" s="84"/>
    </row>
    <row r="244" spans="1:10" ht="15" customHeight="1" x14ac:dyDescent="0.2">
      <c r="A244" s="47"/>
      <c r="B244" s="36"/>
      <c r="C244" s="37"/>
      <c r="D244" s="37"/>
      <c r="E244" s="37"/>
      <c r="F244" s="37"/>
      <c r="G244" s="37"/>
      <c r="H244" s="37"/>
      <c r="I244" s="38"/>
      <c r="J244" s="39"/>
    </row>
    <row r="245" spans="1:10" ht="15" customHeight="1" x14ac:dyDescent="0.2">
      <c r="A245" s="47"/>
      <c r="B245" s="36"/>
      <c r="C245" s="37" t="s">
        <v>247</v>
      </c>
      <c r="D245" s="37"/>
      <c r="E245" s="37"/>
      <c r="F245" s="37"/>
      <c r="G245" s="37"/>
      <c r="H245" s="37"/>
      <c r="I245" s="38"/>
      <c r="J245" s="39"/>
    </row>
    <row r="246" spans="1:10" ht="15" customHeight="1" x14ac:dyDescent="0.2">
      <c r="A246" s="47"/>
      <c r="B246" s="36"/>
      <c r="C246" s="37" t="s">
        <v>248</v>
      </c>
      <c r="D246" s="37"/>
      <c r="E246" s="37"/>
      <c r="F246" s="37"/>
      <c r="G246" s="37"/>
      <c r="H246" s="37"/>
      <c r="I246" s="38"/>
      <c r="J246" s="39"/>
    </row>
    <row r="247" spans="1:10" ht="15" customHeight="1" x14ac:dyDescent="0.2">
      <c r="A247" s="47"/>
      <c r="B247" s="36"/>
      <c r="C247" s="37"/>
      <c r="D247" s="37"/>
      <c r="E247" s="37"/>
      <c r="F247" s="37"/>
      <c r="G247" s="37"/>
      <c r="H247" s="37"/>
      <c r="I247" s="38"/>
      <c r="J247" s="39"/>
    </row>
    <row r="248" spans="1:10" ht="15" customHeight="1" x14ac:dyDescent="0.2">
      <c r="A248" s="47"/>
      <c r="B248" s="36"/>
      <c r="C248" s="37"/>
      <c r="D248" s="37"/>
      <c r="E248" s="37"/>
      <c r="F248" s="37"/>
      <c r="G248" s="37"/>
      <c r="H248" s="37"/>
      <c r="I248" s="38"/>
      <c r="J248" s="39"/>
    </row>
    <row r="249" spans="1:10" ht="15" customHeight="1" x14ac:dyDescent="0.2">
      <c r="A249" s="47"/>
      <c r="B249" s="40"/>
      <c r="C249" s="38"/>
      <c r="D249" s="38"/>
      <c r="E249" s="38"/>
      <c r="F249" s="38"/>
      <c r="G249" s="38"/>
      <c r="H249" s="38"/>
      <c r="I249" s="38"/>
      <c r="J249" s="39"/>
    </row>
    <row r="250" spans="1:10" ht="15" customHeight="1" x14ac:dyDescent="0.2">
      <c r="A250" s="47"/>
      <c r="B250" s="40"/>
      <c r="C250" s="38"/>
      <c r="D250" s="38"/>
      <c r="E250" s="38"/>
      <c r="F250" s="38"/>
      <c r="G250" s="38"/>
      <c r="H250" s="38"/>
      <c r="I250" s="38"/>
      <c r="J250" s="39"/>
    </row>
    <row r="251" spans="1:10" ht="15" customHeight="1" x14ac:dyDescent="0.2">
      <c r="A251" s="47"/>
      <c r="B251" s="41"/>
      <c r="C251" s="42"/>
      <c r="D251" s="42"/>
      <c r="E251" s="42"/>
      <c r="F251" s="42"/>
      <c r="G251" s="42"/>
      <c r="H251" s="42"/>
      <c r="I251" s="42"/>
      <c r="J251" s="43"/>
    </row>
    <row r="252" spans="1:10" ht="15" customHeight="1" x14ac:dyDescent="0.2">
      <c r="A252" s="47"/>
      <c r="B252" s="41"/>
      <c r="C252" s="42"/>
      <c r="D252" s="42"/>
      <c r="E252" s="42"/>
      <c r="F252" s="42"/>
      <c r="G252" s="42"/>
      <c r="H252" s="42"/>
      <c r="I252" s="42"/>
      <c r="J252" s="43"/>
    </row>
    <row r="253" spans="1:10" ht="15" customHeight="1" x14ac:dyDescent="0.2">
      <c r="A253" s="47"/>
      <c r="B253" s="41"/>
      <c r="C253" s="42"/>
      <c r="D253" s="42"/>
      <c r="E253" s="42"/>
      <c r="F253" s="42"/>
      <c r="G253" s="42"/>
      <c r="H253" s="42"/>
      <c r="I253" s="42"/>
      <c r="J253" s="43"/>
    </row>
    <row r="254" spans="1:10" ht="15.75" customHeight="1" thickBot="1" x14ac:dyDescent="0.25">
      <c r="A254" s="51"/>
      <c r="B254" s="44"/>
      <c r="C254" s="45"/>
      <c r="D254" s="45"/>
      <c r="E254" s="45"/>
      <c r="F254" s="45"/>
      <c r="G254" s="45"/>
      <c r="H254" s="45"/>
      <c r="I254" s="45"/>
      <c r="J254" s="46"/>
    </row>
  </sheetData>
  <mergeCells count="2">
    <mergeCell ref="A1:J1"/>
    <mergeCell ref="B236:J24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2"/>
  <sheetViews>
    <sheetView showGridLines="0" tabSelected="1" zoomScaleNormal="100" workbookViewId="0">
      <selection activeCell="I5" sqref="I5"/>
    </sheetView>
  </sheetViews>
  <sheetFormatPr baseColWidth="10" defaultColWidth="11.5" defaultRowHeight="15" x14ac:dyDescent="0.2"/>
  <cols>
    <col min="1" max="1" width="2.83203125" customWidth="1"/>
    <col min="2" max="2" width="3.5" style="1" customWidth="1"/>
    <col min="3" max="3" width="13.5" style="1" customWidth="1"/>
    <col min="4" max="4" width="29.5" customWidth="1"/>
    <col min="5" max="5" width="7.5" customWidth="1"/>
    <col min="6" max="6" width="15.33203125" customWidth="1"/>
    <col min="7" max="7" width="13.1640625" customWidth="1"/>
    <col min="8" max="8" width="13.6640625" customWidth="1"/>
    <col min="9" max="9" width="17.1640625" customWidth="1"/>
    <col min="10" max="10" width="16.6640625" customWidth="1"/>
    <col min="11" max="11" width="15.5" bestFit="1" customWidth="1"/>
    <col min="12" max="12" width="13.6640625" customWidth="1"/>
  </cols>
  <sheetData>
    <row r="1" spans="1:12" ht="74.25" customHeight="1" thickBot="1" x14ac:dyDescent="0.25">
      <c r="A1" s="76" t="s">
        <v>252</v>
      </c>
      <c r="B1" s="77"/>
      <c r="C1" s="77"/>
      <c r="D1" s="77"/>
      <c r="E1" s="77"/>
      <c r="F1" s="77"/>
      <c r="G1" s="77"/>
      <c r="H1" s="77"/>
      <c r="I1" s="77"/>
      <c r="J1" s="78"/>
    </row>
    <row r="2" spans="1:12" ht="16" thickBot="1" x14ac:dyDescent="0.25">
      <c r="A2" s="47"/>
      <c r="B2" s="48"/>
      <c r="C2" s="48"/>
      <c r="D2" s="49"/>
      <c r="E2" s="49"/>
      <c r="F2" s="49"/>
      <c r="G2" s="49"/>
      <c r="H2" s="49"/>
      <c r="I2" s="49"/>
      <c r="J2" s="50"/>
    </row>
    <row r="3" spans="1:12" ht="37" thickBot="1" x14ac:dyDescent="0.25">
      <c r="A3" s="47"/>
      <c r="B3" s="62" t="s">
        <v>239</v>
      </c>
      <c r="C3" s="60" t="s">
        <v>240</v>
      </c>
      <c r="D3" s="60" t="s">
        <v>238</v>
      </c>
      <c r="E3" s="60" t="s">
        <v>237</v>
      </c>
      <c r="F3" s="60" t="s">
        <v>236</v>
      </c>
      <c r="G3" s="60" t="s">
        <v>235</v>
      </c>
      <c r="H3" s="60" t="s">
        <v>232</v>
      </c>
      <c r="I3" s="60" t="s">
        <v>233</v>
      </c>
      <c r="J3" s="61" t="s">
        <v>234</v>
      </c>
    </row>
    <row r="4" spans="1:12" x14ac:dyDescent="0.2">
      <c r="A4" s="47"/>
      <c r="B4" s="14">
        <v>1</v>
      </c>
      <c r="C4" s="34" t="s">
        <v>0</v>
      </c>
      <c r="D4" s="16" t="s">
        <v>1</v>
      </c>
      <c r="E4" s="15">
        <v>5</v>
      </c>
      <c r="F4" s="17">
        <v>25460</v>
      </c>
      <c r="G4" s="33"/>
      <c r="H4" s="66"/>
      <c r="I4" s="67">
        <f>+ROUND((H4+G4),0)</f>
        <v>0</v>
      </c>
      <c r="J4" s="63">
        <f>+ROUND((I4*E4),0)</f>
        <v>0</v>
      </c>
      <c r="K4" s="68"/>
      <c r="L4" s="68"/>
    </row>
    <row r="5" spans="1:12" x14ac:dyDescent="0.2">
      <c r="A5" s="47"/>
      <c r="B5" s="21">
        <v>2</v>
      </c>
      <c r="C5" s="6" t="s">
        <v>0</v>
      </c>
      <c r="D5" s="7" t="s">
        <v>2</v>
      </c>
      <c r="E5" s="6">
        <v>5</v>
      </c>
      <c r="F5" s="8">
        <v>48838</v>
      </c>
      <c r="G5" s="71"/>
      <c r="H5" s="72"/>
      <c r="I5" s="69">
        <f t="shared" ref="I5:I68" si="0">+ROUND((H5+G5),0)</f>
        <v>0</v>
      </c>
      <c r="J5" s="64">
        <f t="shared" ref="J5:J68" si="1">+ROUND((I5*E5),0)</f>
        <v>0</v>
      </c>
      <c r="K5" s="68"/>
      <c r="L5" s="68"/>
    </row>
    <row r="6" spans="1:12" ht="24" x14ac:dyDescent="0.2">
      <c r="A6" s="47"/>
      <c r="B6" s="21">
        <v>3</v>
      </c>
      <c r="C6" s="6" t="s">
        <v>0</v>
      </c>
      <c r="D6" s="7" t="s">
        <v>254</v>
      </c>
      <c r="E6" s="6">
        <v>4</v>
      </c>
      <c r="F6" s="8">
        <v>401426</v>
      </c>
      <c r="G6" s="71"/>
      <c r="H6" s="72"/>
      <c r="I6" s="69">
        <f t="shared" si="0"/>
        <v>0</v>
      </c>
      <c r="J6" s="64">
        <f t="shared" si="1"/>
        <v>0</v>
      </c>
      <c r="K6" s="68"/>
      <c r="L6" s="68"/>
    </row>
    <row r="7" spans="1:12" ht="22.5" customHeight="1" x14ac:dyDescent="0.2">
      <c r="A7" s="47"/>
      <c r="B7" s="21">
        <v>4</v>
      </c>
      <c r="C7" s="6" t="s">
        <v>0</v>
      </c>
      <c r="D7" s="7" t="s">
        <v>201</v>
      </c>
      <c r="E7" s="6">
        <v>5</v>
      </c>
      <c r="F7" s="8">
        <v>48415</v>
      </c>
      <c r="G7" s="71"/>
      <c r="H7" s="72"/>
      <c r="I7" s="69">
        <f t="shared" si="0"/>
        <v>0</v>
      </c>
      <c r="J7" s="64">
        <f t="shared" si="1"/>
        <v>0</v>
      </c>
      <c r="K7" s="68"/>
      <c r="L7" s="68"/>
    </row>
    <row r="8" spans="1:12" ht="22.5" customHeight="1" x14ac:dyDescent="0.2">
      <c r="A8" s="47"/>
      <c r="B8" s="21">
        <v>5</v>
      </c>
      <c r="C8" s="6" t="s">
        <v>0</v>
      </c>
      <c r="D8" s="7" t="s">
        <v>206</v>
      </c>
      <c r="E8" s="6">
        <v>4</v>
      </c>
      <c r="F8" s="8">
        <v>58140</v>
      </c>
      <c r="G8" s="71"/>
      <c r="H8" s="72"/>
      <c r="I8" s="69">
        <f t="shared" si="0"/>
        <v>0</v>
      </c>
      <c r="J8" s="64">
        <f t="shared" si="1"/>
        <v>0</v>
      </c>
      <c r="K8" s="68"/>
      <c r="L8" s="68"/>
    </row>
    <row r="9" spans="1:12" ht="22.5" customHeight="1" x14ac:dyDescent="0.2">
      <c r="A9" s="47"/>
      <c r="B9" s="21">
        <v>6</v>
      </c>
      <c r="C9" s="6" t="s">
        <v>0</v>
      </c>
      <c r="D9" s="7" t="s">
        <v>3</v>
      </c>
      <c r="E9" s="6">
        <v>11</v>
      </c>
      <c r="F9" s="8">
        <v>46850</v>
      </c>
      <c r="G9" s="71"/>
      <c r="H9" s="72"/>
      <c r="I9" s="69">
        <f t="shared" si="0"/>
        <v>0</v>
      </c>
      <c r="J9" s="64">
        <f t="shared" si="1"/>
        <v>0</v>
      </c>
      <c r="K9" s="68"/>
      <c r="L9" s="68"/>
    </row>
    <row r="10" spans="1:12" ht="22.5" customHeight="1" x14ac:dyDescent="0.2">
      <c r="A10" s="47"/>
      <c r="B10" s="21">
        <v>7</v>
      </c>
      <c r="C10" s="6" t="s">
        <v>0</v>
      </c>
      <c r="D10" s="7" t="s">
        <v>205</v>
      </c>
      <c r="E10" s="6">
        <v>14</v>
      </c>
      <c r="F10" s="8">
        <v>124690</v>
      </c>
      <c r="G10" s="71"/>
      <c r="H10" s="72"/>
      <c r="I10" s="69">
        <f t="shared" si="0"/>
        <v>0</v>
      </c>
      <c r="J10" s="64">
        <f t="shared" si="1"/>
        <v>0</v>
      </c>
      <c r="K10" s="68"/>
      <c r="L10" s="68"/>
    </row>
    <row r="11" spans="1:12" x14ac:dyDescent="0.2">
      <c r="A11" s="47"/>
      <c r="B11" s="21">
        <v>8</v>
      </c>
      <c r="C11" s="6" t="s">
        <v>0</v>
      </c>
      <c r="D11" s="7" t="s">
        <v>4</v>
      </c>
      <c r="E11" s="6">
        <v>3</v>
      </c>
      <c r="F11" s="8">
        <v>117415</v>
      </c>
      <c r="G11" s="71"/>
      <c r="H11" s="72"/>
      <c r="I11" s="69">
        <f t="shared" si="0"/>
        <v>0</v>
      </c>
      <c r="J11" s="64">
        <f t="shared" si="1"/>
        <v>0</v>
      </c>
      <c r="K11" s="68"/>
      <c r="L11" s="68"/>
    </row>
    <row r="12" spans="1:12" ht="22.5" customHeight="1" thickBot="1" x14ac:dyDescent="0.25">
      <c r="A12" s="47"/>
      <c r="B12" s="22">
        <v>9</v>
      </c>
      <c r="C12" s="23" t="s">
        <v>0</v>
      </c>
      <c r="D12" s="24" t="s">
        <v>204</v>
      </c>
      <c r="E12" s="23">
        <v>10</v>
      </c>
      <c r="F12" s="25">
        <v>509904</v>
      </c>
      <c r="G12" s="73"/>
      <c r="H12" s="74"/>
      <c r="I12" s="70">
        <f t="shared" si="0"/>
        <v>0</v>
      </c>
      <c r="J12" s="65">
        <f t="shared" si="1"/>
        <v>0</v>
      </c>
      <c r="K12" s="68"/>
      <c r="L12" s="68"/>
    </row>
    <row r="13" spans="1:12" x14ac:dyDescent="0.2">
      <c r="A13" s="47"/>
      <c r="B13" s="14">
        <v>10</v>
      </c>
      <c r="C13" s="15" t="s">
        <v>5</v>
      </c>
      <c r="D13" s="16" t="s">
        <v>6</v>
      </c>
      <c r="E13" s="15">
        <v>4</v>
      </c>
      <c r="F13" s="17">
        <v>218992</v>
      </c>
      <c r="G13" s="33"/>
      <c r="H13" s="66"/>
      <c r="I13" s="67">
        <f t="shared" si="0"/>
        <v>0</v>
      </c>
      <c r="J13" s="63">
        <f t="shared" si="1"/>
        <v>0</v>
      </c>
      <c r="K13" s="68"/>
      <c r="L13" s="68"/>
    </row>
    <row r="14" spans="1:12" x14ac:dyDescent="0.2">
      <c r="A14" s="47"/>
      <c r="B14" s="21">
        <v>11</v>
      </c>
      <c r="C14" s="6" t="s">
        <v>5</v>
      </c>
      <c r="D14" s="7" t="s">
        <v>7</v>
      </c>
      <c r="E14" s="6">
        <v>4</v>
      </c>
      <c r="F14" s="8">
        <v>37293</v>
      </c>
      <c r="G14" s="71"/>
      <c r="H14" s="72"/>
      <c r="I14" s="69">
        <f t="shared" si="0"/>
        <v>0</v>
      </c>
      <c r="J14" s="64">
        <f t="shared" si="1"/>
        <v>0</v>
      </c>
      <c r="K14" s="68"/>
      <c r="L14" s="68"/>
    </row>
    <row r="15" spans="1:12" x14ac:dyDescent="0.2">
      <c r="A15" s="47"/>
      <c r="B15" s="21">
        <v>12</v>
      </c>
      <c r="C15" s="6" t="s">
        <v>5</v>
      </c>
      <c r="D15" s="7" t="s">
        <v>8</v>
      </c>
      <c r="E15" s="6">
        <v>4</v>
      </c>
      <c r="F15" s="8">
        <v>331328</v>
      </c>
      <c r="G15" s="71"/>
      <c r="H15" s="72"/>
      <c r="I15" s="69">
        <f t="shared" si="0"/>
        <v>0</v>
      </c>
      <c r="J15" s="64">
        <f t="shared" si="1"/>
        <v>0</v>
      </c>
      <c r="K15" s="68"/>
      <c r="L15" s="68"/>
    </row>
    <row r="16" spans="1:12" x14ac:dyDescent="0.2">
      <c r="A16" s="47"/>
      <c r="B16" s="21">
        <v>13</v>
      </c>
      <c r="C16" s="6" t="s">
        <v>5</v>
      </c>
      <c r="D16" s="7" t="s">
        <v>9</v>
      </c>
      <c r="E16" s="6">
        <v>3</v>
      </c>
      <c r="F16" s="8">
        <v>208936</v>
      </c>
      <c r="G16" s="71"/>
      <c r="H16" s="72"/>
      <c r="I16" s="69">
        <f t="shared" si="0"/>
        <v>0</v>
      </c>
      <c r="J16" s="64">
        <f t="shared" si="1"/>
        <v>0</v>
      </c>
      <c r="K16" s="68"/>
      <c r="L16" s="68"/>
    </row>
    <row r="17" spans="1:12" x14ac:dyDescent="0.2">
      <c r="A17" s="47"/>
      <c r="B17" s="21">
        <v>14</v>
      </c>
      <c r="C17" s="6" t="s">
        <v>5</v>
      </c>
      <c r="D17" s="7" t="s">
        <v>10</v>
      </c>
      <c r="E17" s="6">
        <v>4</v>
      </c>
      <c r="F17" s="8">
        <v>52247</v>
      </c>
      <c r="G17" s="71"/>
      <c r="H17" s="72"/>
      <c r="I17" s="69">
        <f t="shared" si="0"/>
        <v>0</v>
      </c>
      <c r="J17" s="64">
        <f t="shared" si="1"/>
        <v>0</v>
      </c>
      <c r="K17" s="68"/>
      <c r="L17" s="68"/>
    </row>
    <row r="18" spans="1:12" x14ac:dyDescent="0.2">
      <c r="A18" s="47"/>
      <c r="B18" s="21">
        <v>15</v>
      </c>
      <c r="C18" s="6" t="s">
        <v>5</v>
      </c>
      <c r="D18" s="7" t="s">
        <v>11</v>
      </c>
      <c r="E18" s="6">
        <v>4</v>
      </c>
      <c r="F18" s="8">
        <v>69761</v>
      </c>
      <c r="G18" s="71"/>
      <c r="H18" s="72"/>
      <c r="I18" s="69">
        <f t="shared" si="0"/>
        <v>0</v>
      </c>
      <c r="J18" s="64">
        <f t="shared" si="1"/>
        <v>0</v>
      </c>
      <c r="K18" s="68"/>
      <c r="L18" s="68"/>
    </row>
    <row r="19" spans="1:12" x14ac:dyDescent="0.2">
      <c r="A19" s="47"/>
      <c r="B19" s="21">
        <v>16</v>
      </c>
      <c r="C19" s="6" t="s">
        <v>5</v>
      </c>
      <c r="D19" s="7" t="s">
        <v>12</v>
      </c>
      <c r="E19" s="6">
        <v>4</v>
      </c>
      <c r="F19" s="8">
        <v>95166</v>
      </c>
      <c r="G19" s="71"/>
      <c r="H19" s="72"/>
      <c r="I19" s="69">
        <f t="shared" si="0"/>
        <v>0</v>
      </c>
      <c r="J19" s="64">
        <f t="shared" si="1"/>
        <v>0</v>
      </c>
      <c r="K19" s="68"/>
      <c r="L19" s="68"/>
    </row>
    <row r="20" spans="1:12" x14ac:dyDescent="0.2">
      <c r="A20" s="47"/>
      <c r="B20" s="21">
        <v>17</v>
      </c>
      <c r="C20" s="6" t="s">
        <v>5</v>
      </c>
      <c r="D20" s="7" t="s">
        <v>13</v>
      </c>
      <c r="E20" s="6">
        <v>4</v>
      </c>
      <c r="F20" s="8">
        <v>260289</v>
      </c>
      <c r="G20" s="71"/>
      <c r="H20" s="72"/>
      <c r="I20" s="69">
        <f t="shared" si="0"/>
        <v>0</v>
      </c>
      <c r="J20" s="64">
        <f t="shared" si="1"/>
        <v>0</v>
      </c>
      <c r="K20" s="68"/>
      <c r="L20" s="68"/>
    </row>
    <row r="21" spans="1:12" x14ac:dyDescent="0.2">
      <c r="A21" s="47"/>
      <c r="B21" s="21">
        <v>18</v>
      </c>
      <c r="C21" s="6" t="s">
        <v>5</v>
      </c>
      <c r="D21" s="7" t="s">
        <v>14</v>
      </c>
      <c r="E21" s="6">
        <v>4</v>
      </c>
      <c r="F21" s="8">
        <v>53463</v>
      </c>
      <c r="G21" s="71"/>
      <c r="H21" s="72"/>
      <c r="I21" s="69">
        <f t="shared" si="0"/>
        <v>0</v>
      </c>
      <c r="J21" s="64">
        <f t="shared" si="1"/>
        <v>0</v>
      </c>
      <c r="K21" s="68"/>
      <c r="L21" s="68"/>
    </row>
    <row r="22" spans="1:12" x14ac:dyDescent="0.2">
      <c r="A22" s="47"/>
      <c r="B22" s="21">
        <v>19</v>
      </c>
      <c r="C22" s="6" t="s">
        <v>5</v>
      </c>
      <c r="D22" s="7" t="s">
        <v>15</v>
      </c>
      <c r="E22" s="6">
        <v>4</v>
      </c>
      <c r="F22" s="8">
        <v>72879</v>
      </c>
      <c r="G22" s="71"/>
      <c r="H22" s="72"/>
      <c r="I22" s="69">
        <f t="shared" si="0"/>
        <v>0</v>
      </c>
      <c r="J22" s="64">
        <f t="shared" si="1"/>
        <v>0</v>
      </c>
      <c r="K22" s="68"/>
      <c r="L22" s="68"/>
    </row>
    <row r="23" spans="1:12" x14ac:dyDescent="0.2">
      <c r="A23" s="47"/>
      <c r="B23" s="21">
        <v>20</v>
      </c>
      <c r="C23" s="6" t="s">
        <v>5</v>
      </c>
      <c r="D23" s="7" t="s">
        <v>16</v>
      </c>
      <c r="E23" s="6">
        <v>5</v>
      </c>
      <c r="F23" s="8">
        <v>160962</v>
      </c>
      <c r="G23" s="71"/>
      <c r="H23" s="72"/>
      <c r="I23" s="69">
        <f t="shared" si="0"/>
        <v>0</v>
      </c>
      <c r="J23" s="64">
        <f t="shared" si="1"/>
        <v>0</v>
      </c>
      <c r="K23" s="68"/>
      <c r="L23" s="68"/>
    </row>
    <row r="24" spans="1:12" ht="22.5" customHeight="1" x14ac:dyDescent="0.2">
      <c r="A24" s="47"/>
      <c r="B24" s="21">
        <v>21</v>
      </c>
      <c r="C24" s="6" t="s">
        <v>5</v>
      </c>
      <c r="D24" s="7" t="s">
        <v>207</v>
      </c>
      <c r="E24" s="6">
        <v>170</v>
      </c>
      <c r="F24" s="8">
        <v>2310</v>
      </c>
      <c r="G24" s="71"/>
      <c r="H24" s="72"/>
      <c r="I24" s="69">
        <f t="shared" si="0"/>
        <v>0</v>
      </c>
      <c r="J24" s="64">
        <f t="shared" si="1"/>
        <v>0</v>
      </c>
      <c r="K24" s="68"/>
      <c r="L24" s="68"/>
    </row>
    <row r="25" spans="1:12" ht="22.5" customHeight="1" x14ac:dyDescent="0.2">
      <c r="A25" s="47"/>
      <c r="B25" s="21">
        <v>22</v>
      </c>
      <c r="C25" s="6" t="s">
        <v>5</v>
      </c>
      <c r="D25" s="7" t="s">
        <v>208</v>
      </c>
      <c r="E25" s="6">
        <v>68</v>
      </c>
      <c r="F25" s="8">
        <v>2121</v>
      </c>
      <c r="G25" s="71"/>
      <c r="H25" s="72"/>
      <c r="I25" s="69">
        <f t="shared" si="0"/>
        <v>0</v>
      </c>
      <c r="J25" s="64">
        <f t="shared" si="1"/>
        <v>0</v>
      </c>
      <c r="K25" s="68"/>
      <c r="L25" s="68"/>
    </row>
    <row r="26" spans="1:12" x14ac:dyDescent="0.2">
      <c r="A26" s="47"/>
      <c r="B26" s="21">
        <v>23</v>
      </c>
      <c r="C26" s="6" t="s">
        <v>5</v>
      </c>
      <c r="D26" s="7" t="s">
        <v>17</v>
      </c>
      <c r="E26" s="6">
        <v>1</v>
      </c>
      <c r="F26" s="8">
        <v>7043</v>
      </c>
      <c r="G26" s="71"/>
      <c r="H26" s="72"/>
      <c r="I26" s="69">
        <f t="shared" si="0"/>
        <v>0</v>
      </c>
      <c r="J26" s="64">
        <f t="shared" si="1"/>
        <v>0</v>
      </c>
      <c r="K26" s="68"/>
      <c r="L26" s="68"/>
    </row>
    <row r="27" spans="1:12" x14ac:dyDescent="0.2">
      <c r="A27" s="47"/>
      <c r="B27" s="21">
        <v>24</v>
      </c>
      <c r="C27" s="6" t="s">
        <v>5</v>
      </c>
      <c r="D27" s="7" t="s">
        <v>18</v>
      </c>
      <c r="E27" s="6">
        <v>40</v>
      </c>
      <c r="F27" s="8">
        <v>30686</v>
      </c>
      <c r="G27" s="71"/>
      <c r="H27" s="72"/>
      <c r="I27" s="69">
        <f t="shared" si="0"/>
        <v>0</v>
      </c>
      <c r="J27" s="64">
        <f t="shared" si="1"/>
        <v>0</v>
      </c>
      <c r="K27" s="68"/>
      <c r="L27" s="68"/>
    </row>
    <row r="28" spans="1:12" x14ac:dyDescent="0.2">
      <c r="A28" s="47"/>
      <c r="B28" s="21">
        <v>25</v>
      </c>
      <c r="C28" s="6" t="s">
        <v>5</v>
      </c>
      <c r="D28" s="7" t="s">
        <v>19</v>
      </c>
      <c r="E28" s="6">
        <v>3</v>
      </c>
      <c r="F28" s="8">
        <v>150635</v>
      </c>
      <c r="G28" s="71"/>
      <c r="H28" s="72"/>
      <c r="I28" s="69">
        <f t="shared" si="0"/>
        <v>0</v>
      </c>
      <c r="J28" s="64">
        <f t="shared" si="1"/>
        <v>0</v>
      </c>
      <c r="K28" s="68"/>
      <c r="L28" s="68"/>
    </row>
    <row r="29" spans="1:12" ht="24" x14ac:dyDescent="0.2">
      <c r="A29" s="47"/>
      <c r="B29" s="21">
        <v>26</v>
      </c>
      <c r="C29" s="6" t="s">
        <v>5</v>
      </c>
      <c r="D29" s="7" t="s">
        <v>242</v>
      </c>
      <c r="E29" s="6">
        <v>5</v>
      </c>
      <c r="F29" s="8">
        <v>12861180</v>
      </c>
      <c r="G29" s="71"/>
      <c r="H29" s="72"/>
      <c r="I29" s="69">
        <f t="shared" si="0"/>
        <v>0</v>
      </c>
      <c r="J29" s="64">
        <f t="shared" si="1"/>
        <v>0</v>
      </c>
      <c r="K29" s="68"/>
      <c r="L29" s="68"/>
    </row>
    <row r="30" spans="1:12" x14ac:dyDescent="0.2">
      <c r="A30" s="47"/>
      <c r="B30" s="21">
        <v>27</v>
      </c>
      <c r="C30" s="6" t="s">
        <v>5</v>
      </c>
      <c r="D30" s="7" t="s">
        <v>20</v>
      </c>
      <c r="E30" s="6">
        <v>4</v>
      </c>
      <c r="F30" s="8">
        <v>9660138</v>
      </c>
      <c r="G30" s="71"/>
      <c r="H30" s="72"/>
      <c r="I30" s="69">
        <f t="shared" si="0"/>
        <v>0</v>
      </c>
      <c r="J30" s="64">
        <f t="shared" si="1"/>
        <v>0</v>
      </c>
      <c r="K30" s="68"/>
      <c r="L30" s="68"/>
    </row>
    <row r="31" spans="1:12" ht="22.5" customHeight="1" x14ac:dyDescent="0.2">
      <c r="A31" s="47"/>
      <c r="B31" s="21">
        <v>28</v>
      </c>
      <c r="C31" s="6" t="s">
        <v>5</v>
      </c>
      <c r="D31" s="7" t="s">
        <v>21</v>
      </c>
      <c r="E31" s="6">
        <v>3</v>
      </c>
      <c r="F31" s="8">
        <v>1457130</v>
      </c>
      <c r="G31" s="71"/>
      <c r="H31" s="72"/>
      <c r="I31" s="69">
        <f t="shared" si="0"/>
        <v>0</v>
      </c>
      <c r="J31" s="64">
        <f t="shared" si="1"/>
        <v>0</v>
      </c>
      <c r="K31" s="68"/>
      <c r="L31" s="68"/>
    </row>
    <row r="32" spans="1:12" x14ac:dyDescent="0.2">
      <c r="A32" s="47"/>
      <c r="B32" s="21">
        <v>29</v>
      </c>
      <c r="C32" s="6" t="s">
        <v>5</v>
      </c>
      <c r="D32" s="7" t="s">
        <v>22</v>
      </c>
      <c r="E32" s="6">
        <v>4</v>
      </c>
      <c r="F32" s="8">
        <v>3389190</v>
      </c>
      <c r="G32" s="71"/>
      <c r="H32" s="72"/>
      <c r="I32" s="69">
        <f t="shared" si="0"/>
        <v>0</v>
      </c>
      <c r="J32" s="64">
        <f t="shared" si="1"/>
        <v>0</v>
      </c>
      <c r="K32" s="68"/>
      <c r="L32" s="68"/>
    </row>
    <row r="33" spans="1:12" x14ac:dyDescent="0.2">
      <c r="A33" s="47"/>
      <c r="B33" s="21">
        <v>30</v>
      </c>
      <c r="C33" s="6" t="s">
        <v>5</v>
      </c>
      <c r="D33" s="7" t="s">
        <v>23</v>
      </c>
      <c r="E33" s="6">
        <v>5</v>
      </c>
      <c r="F33" s="8">
        <v>913481</v>
      </c>
      <c r="G33" s="71"/>
      <c r="H33" s="72"/>
      <c r="I33" s="69">
        <f t="shared" si="0"/>
        <v>0</v>
      </c>
      <c r="J33" s="64">
        <f t="shared" si="1"/>
        <v>0</v>
      </c>
      <c r="K33" s="68"/>
      <c r="L33" s="68"/>
    </row>
    <row r="34" spans="1:12" x14ac:dyDescent="0.2">
      <c r="A34" s="47"/>
      <c r="B34" s="21">
        <v>31</v>
      </c>
      <c r="C34" s="6" t="s">
        <v>5</v>
      </c>
      <c r="D34" s="7" t="s">
        <v>24</v>
      </c>
      <c r="E34" s="6">
        <v>5</v>
      </c>
      <c r="F34" s="8">
        <v>80918</v>
      </c>
      <c r="G34" s="71"/>
      <c r="H34" s="72"/>
      <c r="I34" s="69">
        <f t="shared" si="0"/>
        <v>0</v>
      </c>
      <c r="J34" s="64">
        <f t="shared" si="1"/>
        <v>0</v>
      </c>
      <c r="K34" s="68"/>
      <c r="L34" s="68"/>
    </row>
    <row r="35" spans="1:12" x14ac:dyDescent="0.2">
      <c r="A35" s="47"/>
      <c r="B35" s="21">
        <v>32</v>
      </c>
      <c r="C35" s="6" t="s">
        <v>5</v>
      </c>
      <c r="D35" s="7" t="s">
        <v>25</v>
      </c>
      <c r="E35" s="6">
        <v>5</v>
      </c>
      <c r="F35" s="8">
        <v>150424</v>
      </c>
      <c r="G35" s="71"/>
      <c r="H35" s="72"/>
      <c r="I35" s="69">
        <f t="shared" si="0"/>
        <v>0</v>
      </c>
      <c r="J35" s="64">
        <f t="shared" si="1"/>
        <v>0</v>
      </c>
      <c r="K35" s="68"/>
      <c r="L35" s="68"/>
    </row>
    <row r="36" spans="1:12" x14ac:dyDescent="0.2">
      <c r="A36" s="47"/>
      <c r="B36" s="21">
        <v>33</v>
      </c>
      <c r="C36" s="6" t="s">
        <v>5</v>
      </c>
      <c r="D36" s="7" t="s">
        <v>26</v>
      </c>
      <c r="E36" s="6">
        <v>5</v>
      </c>
      <c r="F36" s="8">
        <v>2221660</v>
      </c>
      <c r="G36" s="71"/>
      <c r="H36" s="72"/>
      <c r="I36" s="69">
        <f t="shared" si="0"/>
        <v>0</v>
      </c>
      <c r="J36" s="64">
        <f t="shared" si="1"/>
        <v>0</v>
      </c>
      <c r="K36" s="68"/>
      <c r="L36" s="68"/>
    </row>
    <row r="37" spans="1:12" x14ac:dyDescent="0.2">
      <c r="A37" s="47"/>
      <c r="B37" s="21">
        <v>34</v>
      </c>
      <c r="C37" s="6" t="s">
        <v>5</v>
      </c>
      <c r="D37" s="7" t="s">
        <v>55</v>
      </c>
      <c r="E37" s="6">
        <v>4</v>
      </c>
      <c r="F37" s="8">
        <v>235109</v>
      </c>
      <c r="G37" s="71"/>
      <c r="H37" s="72"/>
      <c r="I37" s="69">
        <f t="shared" si="0"/>
        <v>0</v>
      </c>
      <c r="J37" s="64">
        <f t="shared" si="1"/>
        <v>0</v>
      </c>
      <c r="K37" s="68"/>
      <c r="L37" s="68"/>
    </row>
    <row r="38" spans="1:12" ht="22.5" customHeight="1" x14ac:dyDescent="0.2">
      <c r="A38" s="47"/>
      <c r="B38" s="21">
        <v>35</v>
      </c>
      <c r="C38" s="6" t="s">
        <v>5</v>
      </c>
      <c r="D38" s="7" t="s">
        <v>27</v>
      </c>
      <c r="E38" s="6">
        <v>4</v>
      </c>
      <c r="F38" s="8">
        <v>81431</v>
      </c>
      <c r="G38" s="71"/>
      <c r="H38" s="72"/>
      <c r="I38" s="69">
        <f t="shared" si="0"/>
        <v>0</v>
      </c>
      <c r="J38" s="64">
        <f t="shared" si="1"/>
        <v>0</v>
      </c>
      <c r="K38" s="68"/>
      <c r="L38" s="68"/>
    </row>
    <row r="39" spans="1:12" ht="22.5" customHeight="1" x14ac:dyDescent="0.2">
      <c r="A39" s="47"/>
      <c r="B39" s="21">
        <v>36</v>
      </c>
      <c r="C39" s="6" t="s">
        <v>5</v>
      </c>
      <c r="D39" s="7" t="s">
        <v>28</v>
      </c>
      <c r="E39" s="6">
        <v>10</v>
      </c>
      <c r="F39" s="8">
        <v>29809</v>
      </c>
      <c r="G39" s="71"/>
      <c r="H39" s="72"/>
      <c r="I39" s="69">
        <f t="shared" si="0"/>
        <v>0</v>
      </c>
      <c r="J39" s="64">
        <f t="shared" si="1"/>
        <v>0</v>
      </c>
      <c r="K39" s="68"/>
      <c r="L39" s="68"/>
    </row>
    <row r="40" spans="1:12" x14ac:dyDescent="0.2">
      <c r="A40" s="47"/>
      <c r="B40" s="21">
        <v>37</v>
      </c>
      <c r="C40" s="6" t="s">
        <v>5</v>
      </c>
      <c r="D40" s="7" t="s">
        <v>29</v>
      </c>
      <c r="E40" s="6">
        <v>10</v>
      </c>
      <c r="F40" s="8">
        <v>15549</v>
      </c>
      <c r="G40" s="71"/>
      <c r="H40" s="72"/>
      <c r="I40" s="69">
        <f t="shared" si="0"/>
        <v>0</v>
      </c>
      <c r="J40" s="64">
        <f t="shared" si="1"/>
        <v>0</v>
      </c>
      <c r="K40" s="68"/>
      <c r="L40" s="68"/>
    </row>
    <row r="41" spans="1:12" x14ac:dyDescent="0.2">
      <c r="A41" s="47"/>
      <c r="B41" s="21">
        <v>38</v>
      </c>
      <c r="C41" s="6" t="s">
        <v>5</v>
      </c>
      <c r="D41" s="7" t="s">
        <v>30</v>
      </c>
      <c r="E41" s="6">
        <v>5</v>
      </c>
      <c r="F41" s="8">
        <v>63749</v>
      </c>
      <c r="G41" s="71"/>
      <c r="H41" s="72"/>
      <c r="I41" s="69">
        <f t="shared" si="0"/>
        <v>0</v>
      </c>
      <c r="J41" s="64">
        <f t="shared" si="1"/>
        <v>0</v>
      </c>
      <c r="K41" s="68"/>
      <c r="L41" s="68"/>
    </row>
    <row r="42" spans="1:12" x14ac:dyDescent="0.2">
      <c r="A42" s="47"/>
      <c r="B42" s="21">
        <v>39</v>
      </c>
      <c r="C42" s="6" t="s">
        <v>5</v>
      </c>
      <c r="D42" s="7" t="s">
        <v>31</v>
      </c>
      <c r="E42" s="6">
        <v>5</v>
      </c>
      <c r="F42" s="8">
        <v>25671</v>
      </c>
      <c r="G42" s="71"/>
      <c r="H42" s="72"/>
      <c r="I42" s="69">
        <f t="shared" si="0"/>
        <v>0</v>
      </c>
      <c r="J42" s="64">
        <f t="shared" si="1"/>
        <v>0</v>
      </c>
      <c r="K42" s="68"/>
      <c r="L42" s="68"/>
    </row>
    <row r="43" spans="1:12" x14ac:dyDescent="0.2">
      <c r="A43" s="47"/>
      <c r="B43" s="21">
        <v>40</v>
      </c>
      <c r="C43" s="6" t="s">
        <v>5</v>
      </c>
      <c r="D43" s="7" t="s">
        <v>32</v>
      </c>
      <c r="E43" s="6">
        <v>5</v>
      </c>
      <c r="F43" s="8">
        <v>23296</v>
      </c>
      <c r="G43" s="71"/>
      <c r="H43" s="72"/>
      <c r="I43" s="69">
        <f t="shared" si="0"/>
        <v>0</v>
      </c>
      <c r="J43" s="64">
        <f t="shared" si="1"/>
        <v>0</v>
      </c>
      <c r="K43" s="68"/>
      <c r="L43" s="68"/>
    </row>
    <row r="44" spans="1:12" ht="22.5" customHeight="1" x14ac:dyDescent="0.2">
      <c r="A44" s="47"/>
      <c r="B44" s="21">
        <v>41</v>
      </c>
      <c r="C44" s="6" t="s">
        <v>5</v>
      </c>
      <c r="D44" s="7" t="s">
        <v>211</v>
      </c>
      <c r="E44" s="6">
        <v>5</v>
      </c>
      <c r="F44" s="8">
        <v>16218</v>
      </c>
      <c r="G44" s="71"/>
      <c r="H44" s="72"/>
      <c r="I44" s="69">
        <f t="shared" si="0"/>
        <v>0</v>
      </c>
      <c r="J44" s="64">
        <f t="shared" si="1"/>
        <v>0</v>
      </c>
      <c r="K44" s="68"/>
      <c r="L44" s="68"/>
    </row>
    <row r="45" spans="1:12" x14ac:dyDescent="0.2">
      <c r="A45" s="47"/>
      <c r="B45" s="21">
        <v>42</v>
      </c>
      <c r="C45" s="6" t="s">
        <v>5</v>
      </c>
      <c r="D45" s="7" t="s">
        <v>33</v>
      </c>
      <c r="E45" s="6">
        <v>3</v>
      </c>
      <c r="F45" s="8">
        <v>66364</v>
      </c>
      <c r="G45" s="71"/>
      <c r="H45" s="72"/>
      <c r="I45" s="69">
        <f t="shared" si="0"/>
        <v>0</v>
      </c>
      <c r="J45" s="64">
        <f t="shared" si="1"/>
        <v>0</v>
      </c>
      <c r="K45" s="68"/>
      <c r="L45" s="68"/>
    </row>
    <row r="46" spans="1:12" ht="22.5" customHeight="1" x14ac:dyDescent="0.2">
      <c r="A46" s="47"/>
      <c r="B46" s="21">
        <v>43</v>
      </c>
      <c r="C46" s="6" t="s">
        <v>5</v>
      </c>
      <c r="D46" s="7" t="s">
        <v>209</v>
      </c>
      <c r="E46" s="6">
        <v>15</v>
      </c>
      <c r="F46" s="8">
        <v>87618</v>
      </c>
      <c r="G46" s="71"/>
      <c r="H46" s="72"/>
      <c r="I46" s="69">
        <f t="shared" si="0"/>
        <v>0</v>
      </c>
      <c r="J46" s="64">
        <f t="shared" si="1"/>
        <v>0</v>
      </c>
      <c r="K46" s="68"/>
      <c r="L46" s="68"/>
    </row>
    <row r="47" spans="1:12" x14ac:dyDescent="0.2">
      <c r="A47" s="47"/>
      <c r="B47" s="21">
        <v>44</v>
      </c>
      <c r="C47" s="6" t="s">
        <v>5</v>
      </c>
      <c r="D47" s="7" t="s">
        <v>34</v>
      </c>
      <c r="E47" s="6">
        <v>10</v>
      </c>
      <c r="F47" s="8">
        <v>25486</v>
      </c>
      <c r="G47" s="71"/>
      <c r="H47" s="72"/>
      <c r="I47" s="69">
        <f t="shared" si="0"/>
        <v>0</v>
      </c>
      <c r="J47" s="64">
        <f t="shared" si="1"/>
        <v>0</v>
      </c>
      <c r="K47" s="68"/>
      <c r="L47" s="68"/>
    </row>
    <row r="48" spans="1:12" x14ac:dyDescent="0.2">
      <c r="A48" s="47"/>
      <c r="B48" s="21">
        <v>45</v>
      </c>
      <c r="C48" s="6" t="s">
        <v>5</v>
      </c>
      <c r="D48" s="7" t="s">
        <v>35</v>
      </c>
      <c r="E48" s="6">
        <v>10</v>
      </c>
      <c r="F48" s="8">
        <v>36420</v>
      </c>
      <c r="G48" s="71"/>
      <c r="H48" s="72"/>
      <c r="I48" s="69">
        <f t="shared" si="0"/>
        <v>0</v>
      </c>
      <c r="J48" s="64">
        <f t="shared" si="1"/>
        <v>0</v>
      </c>
      <c r="K48" s="68"/>
      <c r="L48" s="68"/>
    </row>
    <row r="49" spans="1:12" x14ac:dyDescent="0.2">
      <c r="A49" s="47"/>
      <c r="B49" s="21">
        <v>46</v>
      </c>
      <c r="C49" s="6" t="s">
        <v>5</v>
      </c>
      <c r="D49" s="7" t="s">
        <v>36</v>
      </c>
      <c r="E49" s="6">
        <v>5</v>
      </c>
      <c r="F49" s="8">
        <v>22112</v>
      </c>
      <c r="G49" s="71"/>
      <c r="H49" s="72"/>
      <c r="I49" s="69">
        <f t="shared" si="0"/>
        <v>0</v>
      </c>
      <c r="J49" s="64">
        <f t="shared" si="1"/>
        <v>0</v>
      </c>
      <c r="K49" s="68"/>
      <c r="L49" s="68"/>
    </row>
    <row r="50" spans="1:12" x14ac:dyDescent="0.2">
      <c r="A50" s="47"/>
      <c r="B50" s="21">
        <v>47</v>
      </c>
      <c r="C50" s="6" t="s">
        <v>5</v>
      </c>
      <c r="D50" s="7" t="s">
        <v>37</v>
      </c>
      <c r="E50" s="6">
        <v>4</v>
      </c>
      <c r="F50" s="8">
        <v>34619</v>
      </c>
      <c r="G50" s="71"/>
      <c r="H50" s="72"/>
      <c r="I50" s="69">
        <f t="shared" si="0"/>
        <v>0</v>
      </c>
      <c r="J50" s="64">
        <f t="shared" si="1"/>
        <v>0</v>
      </c>
      <c r="K50" s="68"/>
      <c r="L50" s="68"/>
    </row>
    <row r="51" spans="1:12" ht="22.5" customHeight="1" x14ac:dyDescent="0.2">
      <c r="A51" s="47"/>
      <c r="B51" s="21">
        <v>48</v>
      </c>
      <c r="C51" s="6" t="s">
        <v>5</v>
      </c>
      <c r="D51" s="7" t="s">
        <v>210</v>
      </c>
      <c r="E51" s="6">
        <v>5</v>
      </c>
      <c r="F51" s="8">
        <v>95317</v>
      </c>
      <c r="G51" s="71"/>
      <c r="H51" s="72"/>
      <c r="I51" s="69">
        <f t="shared" si="0"/>
        <v>0</v>
      </c>
      <c r="J51" s="64">
        <f t="shared" si="1"/>
        <v>0</v>
      </c>
      <c r="K51" s="68"/>
      <c r="L51" s="68"/>
    </row>
    <row r="52" spans="1:12" x14ac:dyDescent="0.2">
      <c r="A52" s="47"/>
      <c r="B52" s="21">
        <v>49</v>
      </c>
      <c r="C52" s="6" t="s">
        <v>5</v>
      </c>
      <c r="D52" s="7" t="s">
        <v>38</v>
      </c>
      <c r="E52" s="6">
        <v>5</v>
      </c>
      <c r="F52" s="8">
        <v>44944</v>
      </c>
      <c r="G52" s="71"/>
      <c r="H52" s="72"/>
      <c r="I52" s="69">
        <f t="shared" si="0"/>
        <v>0</v>
      </c>
      <c r="J52" s="64">
        <f t="shared" si="1"/>
        <v>0</v>
      </c>
      <c r="K52" s="68"/>
      <c r="L52" s="68"/>
    </row>
    <row r="53" spans="1:12" x14ac:dyDescent="0.2">
      <c r="A53" s="47"/>
      <c r="B53" s="21">
        <v>50</v>
      </c>
      <c r="C53" s="6" t="s">
        <v>5</v>
      </c>
      <c r="D53" s="7" t="s">
        <v>39</v>
      </c>
      <c r="E53" s="6">
        <v>5</v>
      </c>
      <c r="F53" s="8">
        <v>53306</v>
      </c>
      <c r="G53" s="71"/>
      <c r="H53" s="72"/>
      <c r="I53" s="69">
        <f t="shared" si="0"/>
        <v>0</v>
      </c>
      <c r="J53" s="64">
        <f t="shared" si="1"/>
        <v>0</v>
      </c>
      <c r="K53" s="68"/>
      <c r="L53" s="68"/>
    </row>
    <row r="54" spans="1:12" ht="22.5" customHeight="1" x14ac:dyDescent="0.2">
      <c r="A54" s="47"/>
      <c r="B54" s="21">
        <v>51</v>
      </c>
      <c r="C54" s="6" t="s">
        <v>5</v>
      </c>
      <c r="D54" s="7" t="s">
        <v>212</v>
      </c>
      <c r="E54" s="6">
        <v>5</v>
      </c>
      <c r="F54" s="8">
        <v>135700</v>
      </c>
      <c r="G54" s="71"/>
      <c r="H54" s="72"/>
      <c r="I54" s="69">
        <f t="shared" si="0"/>
        <v>0</v>
      </c>
      <c r="J54" s="64">
        <f t="shared" si="1"/>
        <v>0</v>
      </c>
      <c r="K54" s="68"/>
      <c r="L54" s="68"/>
    </row>
    <row r="55" spans="1:12" x14ac:dyDescent="0.2">
      <c r="A55" s="47"/>
      <c r="B55" s="21">
        <v>52</v>
      </c>
      <c r="C55" s="6" t="s">
        <v>5</v>
      </c>
      <c r="D55" s="7" t="s">
        <v>40</v>
      </c>
      <c r="E55" s="6">
        <v>5</v>
      </c>
      <c r="F55" s="8">
        <v>137101</v>
      </c>
      <c r="G55" s="71"/>
      <c r="H55" s="72"/>
      <c r="I55" s="69">
        <f t="shared" si="0"/>
        <v>0</v>
      </c>
      <c r="J55" s="64">
        <f t="shared" si="1"/>
        <v>0</v>
      </c>
      <c r="K55" s="68"/>
      <c r="L55" s="68"/>
    </row>
    <row r="56" spans="1:12" x14ac:dyDescent="0.2">
      <c r="A56" s="47"/>
      <c r="B56" s="21">
        <v>53</v>
      </c>
      <c r="C56" s="6" t="s">
        <v>5</v>
      </c>
      <c r="D56" s="7" t="s">
        <v>41</v>
      </c>
      <c r="E56" s="6">
        <v>5</v>
      </c>
      <c r="F56" s="8">
        <v>93538</v>
      </c>
      <c r="G56" s="71"/>
      <c r="H56" s="72"/>
      <c r="I56" s="69">
        <f t="shared" si="0"/>
        <v>0</v>
      </c>
      <c r="J56" s="64">
        <f t="shared" si="1"/>
        <v>0</v>
      </c>
      <c r="K56" s="68"/>
      <c r="L56" s="68"/>
    </row>
    <row r="57" spans="1:12" x14ac:dyDescent="0.2">
      <c r="A57" s="47"/>
      <c r="B57" s="21">
        <v>54</v>
      </c>
      <c r="C57" s="6" t="s">
        <v>5</v>
      </c>
      <c r="D57" s="7" t="s">
        <v>42</v>
      </c>
      <c r="E57" s="6">
        <v>5</v>
      </c>
      <c r="F57" s="8">
        <v>44711</v>
      </c>
      <c r="G57" s="71"/>
      <c r="H57" s="72"/>
      <c r="I57" s="69">
        <f t="shared" si="0"/>
        <v>0</v>
      </c>
      <c r="J57" s="64">
        <f t="shared" si="1"/>
        <v>0</v>
      </c>
      <c r="K57" s="68"/>
      <c r="L57" s="68"/>
    </row>
    <row r="58" spans="1:12" x14ac:dyDescent="0.2">
      <c r="A58" s="47"/>
      <c r="B58" s="21">
        <v>55</v>
      </c>
      <c r="C58" s="6" t="s">
        <v>5</v>
      </c>
      <c r="D58" s="7" t="s">
        <v>43</v>
      </c>
      <c r="E58" s="6">
        <v>4</v>
      </c>
      <c r="F58" s="8">
        <v>32637</v>
      </c>
      <c r="G58" s="71"/>
      <c r="H58" s="72"/>
      <c r="I58" s="69">
        <f t="shared" si="0"/>
        <v>0</v>
      </c>
      <c r="J58" s="64">
        <f t="shared" si="1"/>
        <v>0</v>
      </c>
      <c r="K58" s="68"/>
      <c r="L58" s="68"/>
    </row>
    <row r="59" spans="1:12" x14ac:dyDescent="0.2">
      <c r="A59" s="47"/>
      <c r="B59" s="21">
        <v>56</v>
      </c>
      <c r="C59" s="6" t="s">
        <v>5</v>
      </c>
      <c r="D59" s="7" t="s">
        <v>44</v>
      </c>
      <c r="E59" s="6">
        <v>5</v>
      </c>
      <c r="F59" s="8">
        <v>122222</v>
      </c>
      <c r="G59" s="71"/>
      <c r="H59" s="72"/>
      <c r="I59" s="69">
        <f t="shared" si="0"/>
        <v>0</v>
      </c>
      <c r="J59" s="64">
        <f t="shared" si="1"/>
        <v>0</v>
      </c>
      <c r="K59" s="68"/>
      <c r="L59" s="68"/>
    </row>
    <row r="60" spans="1:12" x14ac:dyDescent="0.2">
      <c r="A60" s="47"/>
      <c r="B60" s="21">
        <v>57</v>
      </c>
      <c r="C60" s="6" t="s">
        <v>5</v>
      </c>
      <c r="D60" s="7" t="s">
        <v>45</v>
      </c>
      <c r="E60" s="6">
        <v>4</v>
      </c>
      <c r="F60" s="8">
        <v>7111</v>
      </c>
      <c r="G60" s="71"/>
      <c r="H60" s="72"/>
      <c r="I60" s="69">
        <f t="shared" si="0"/>
        <v>0</v>
      </c>
      <c r="J60" s="64">
        <f t="shared" si="1"/>
        <v>0</v>
      </c>
      <c r="K60" s="68"/>
      <c r="L60" s="68"/>
    </row>
    <row r="61" spans="1:12" x14ac:dyDescent="0.2">
      <c r="A61" s="47"/>
      <c r="B61" s="21">
        <v>58</v>
      </c>
      <c r="C61" s="6" t="s">
        <v>5</v>
      </c>
      <c r="D61" s="7" t="s">
        <v>46</v>
      </c>
      <c r="E61" s="6">
        <v>5</v>
      </c>
      <c r="F61" s="8">
        <v>23304</v>
      </c>
      <c r="G61" s="71"/>
      <c r="H61" s="72"/>
      <c r="I61" s="69">
        <f t="shared" si="0"/>
        <v>0</v>
      </c>
      <c r="J61" s="64">
        <f t="shared" si="1"/>
        <v>0</v>
      </c>
      <c r="K61" s="68"/>
      <c r="L61" s="68"/>
    </row>
    <row r="62" spans="1:12" x14ac:dyDescent="0.2">
      <c r="A62" s="47"/>
      <c r="B62" s="21">
        <v>59</v>
      </c>
      <c r="C62" s="6" t="s">
        <v>5</v>
      </c>
      <c r="D62" s="7" t="s">
        <v>47</v>
      </c>
      <c r="E62" s="6">
        <v>5</v>
      </c>
      <c r="F62" s="8">
        <v>15775</v>
      </c>
      <c r="G62" s="71"/>
      <c r="H62" s="72"/>
      <c r="I62" s="69">
        <f t="shared" si="0"/>
        <v>0</v>
      </c>
      <c r="J62" s="64">
        <f t="shared" si="1"/>
        <v>0</v>
      </c>
      <c r="K62" s="68"/>
      <c r="L62" s="68"/>
    </row>
    <row r="63" spans="1:12" x14ac:dyDescent="0.2">
      <c r="A63" s="47"/>
      <c r="B63" s="21">
        <v>60</v>
      </c>
      <c r="C63" s="6" t="s">
        <v>5</v>
      </c>
      <c r="D63" s="7" t="s">
        <v>48</v>
      </c>
      <c r="E63" s="6">
        <v>5</v>
      </c>
      <c r="F63" s="8">
        <v>30467</v>
      </c>
      <c r="G63" s="71"/>
      <c r="H63" s="72"/>
      <c r="I63" s="69">
        <f t="shared" si="0"/>
        <v>0</v>
      </c>
      <c r="J63" s="64">
        <f t="shared" si="1"/>
        <v>0</v>
      </c>
      <c r="K63" s="68"/>
      <c r="L63" s="68"/>
    </row>
    <row r="64" spans="1:12" x14ac:dyDescent="0.2">
      <c r="A64" s="47"/>
      <c r="B64" s="21">
        <v>61</v>
      </c>
      <c r="C64" s="6" t="s">
        <v>5</v>
      </c>
      <c r="D64" s="7" t="s">
        <v>49</v>
      </c>
      <c r="E64" s="6">
        <v>5</v>
      </c>
      <c r="F64" s="8">
        <v>28996</v>
      </c>
      <c r="G64" s="71"/>
      <c r="H64" s="72"/>
      <c r="I64" s="69">
        <f t="shared" si="0"/>
        <v>0</v>
      </c>
      <c r="J64" s="64">
        <f t="shared" si="1"/>
        <v>0</v>
      </c>
      <c r="K64" s="68"/>
      <c r="L64" s="68"/>
    </row>
    <row r="65" spans="1:12" x14ac:dyDescent="0.2">
      <c r="A65" s="47"/>
      <c r="B65" s="21">
        <v>62</v>
      </c>
      <c r="C65" s="6" t="s">
        <v>5</v>
      </c>
      <c r="D65" s="7" t="s">
        <v>50</v>
      </c>
      <c r="E65" s="6">
        <v>5</v>
      </c>
      <c r="F65" s="8">
        <v>25477</v>
      </c>
      <c r="G65" s="71"/>
      <c r="H65" s="72"/>
      <c r="I65" s="69">
        <f t="shared" si="0"/>
        <v>0</v>
      </c>
      <c r="J65" s="64">
        <f t="shared" si="1"/>
        <v>0</v>
      </c>
      <c r="K65" s="68"/>
      <c r="L65" s="68"/>
    </row>
    <row r="66" spans="1:12" x14ac:dyDescent="0.2">
      <c r="A66" s="47"/>
      <c r="B66" s="21">
        <v>63</v>
      </c>
      <c r="C66" s="6" t="s">
        <v>5</v>
      </c>
      <c r="D66" s="7" t="s">
        <v>51</v>
      </c>
      <c r="E66" s="6">
        <v>10</v>
      </c>
      <c r="F66" s="8">
        <v>149588</v>
      </c>
      <c r="G66" s="71"/>
      <c r="H66" s="72"/>
      <c r="I66" s="69">
        <f t="shared" si="0"/>
        <v>0</v>
      </c>
      <c r="J66" s="64">
        <f t="shared" si="1"/>
        <v>0</v>
      </c>
      <c r="K66" s="68"/>
      <c r="L66" s="68"/>
    </row>
    <row r="67" spans="1:12" ht="16" thickBot="1" x14ac:dyDescent="0.25">
      <c r="A67" s="47"/>
      <c r="B67" s="22">
        <v>64</v>
      </c>
      <c r="C67" s="23" t="s">
        <v>5</v>
      </c>
      <c r="D67" s="24" t="s">
        <v>52</v>
      </c>
      <c r="E67" s="23">
        <v>264</v>
      </c>
      <c r="F67" s="25">
        <v>19966</v>
      </c>
      <c r="G67" s="73"/>
      <c r="H67" s="74"/>
      <c r="I67" s="70">
        <f t="shared" si="0"/>
        <v>0</v>
      </c>
      <c r="J67" s="65">
        <f t="shared" si="1"/>
        <v>0</v>
      </c>
      <c r="K67" s="68"/>
      <c r="L67" s="68"/>
    </row>
    <row r="68" spans="1:12" ht="22.5" customHeight="1" x14ac:dyDescent="0.2">
      <c r="A68" s="47"/>
      <c r="B68" s="14">
        <v>65</v>
      </c>
      <c r="C68" s="15" t="s">
        <v>243</v>
      </c>
      <c r="D68" s="16" t="s">
        <v>53</v>
      </c>
      <c r="E68" s="15">
        <v>4</v>
      </c>
      <c r="F68" s="17">
        <v>1065008</v>
      </c>
      <c r="G68" s="33"/>
      <c r="H68" s="66"/>
      <c r="I68" s="67">
        <f t="shared" si="0"/>
        <v>0</v>
      </c>
      <c r="J68" s="63">
        <f t="shared" si="1"/>
        <v>0</v>
      </c>
      <c r="K68" s="68"/>
      <c r="L68" s="68"/>
    </row>
    <row r="69" spans="1:12" ht="22.5" customHeight="1" x14ac:dyDescent="0.2">
      <c r="A69" s="47"/>
      <c r="B69" s="21">
        <v>66</v>
      </c>
      <c r="C69" s="6" t="s">
        <v>243</v>
      </c>
      <c r="D69" s="7" t="s">
        <v>54</v>
      </c>
      <c r="E69" s="6">
        <v>4</v>
      </c>
      <c r="F69" s="8">
        <v>1257701</v>
      </c>
      <c r="G69" s="71"/>
      <c r="H69" s="72"/>
      <c r="I69" s="69">
        <f t="shared" ref="I69:I132" si="2">+ROUND((H69+G69),0)</f>
        <v>0</v>
      </c>
      <c r="J69" s="64">
        <f t="shared" ref="J69:J132" si="3">+ROUND((I69*E69),0)</f>
        <v>0</v>
      </c>
      <c r="K69" s="68"/>
      <c r="L69" s="68"/>
    </row>
    <row r="70" spans="1:12" ht="22.5" customHeight="1" x14ac:dyDescent="0.2">
      <c r="A70" s="47"/>
      <c r="B70" s="21">
        <v>67</v>
      </c>
      <c r="C70" s="6" t="s">
        <v>243</v>
      </c>
      <c r="D70" s="7" t="s">
        <v>56</v>
      </c>
      <c r="E70" s="6">
        <v>4</v>
      </c>
      <c r="F70" s="8">
        <v>788257</v>
      </c>
      <c r="G70" s="71"/>
      <c r="H70" s="72"/>
      <c r="I70" s="69">
        <f t="shared" si="2"/>
        <v>0</v>
      </c>
      <c r="J70" s="64">
        <f t="shared" si="3"/>
        <v>0</v>
      </c>
      <c r="K70" s="68"/>
      <c r="L70" s="68"/>
    </row>
    <row r="71" spans="1:12" ht="22.5" customHeight="1" thickBot="1" x14ac:dyDescent="0.25">
      <c r="A71" s="47"/>
      <c r="B71" s="22">
        <v>68</v>
      </c>
      <c r="C71" s="23" t="s">
        <v>243</v>
      </c>
      <c r="D71" s="24" t="s">
        <v>57</v>
      </c>
      <c r="E71" s="23">
        <v>4</v>
      </c>
      <c r="F71" s="25">
        <v>833293</v>
      </c>
      <c r="G71" s="73"/>
      <c r="H71" s="74"/>
      <c r="I71" s="70">
        <f t="shared" si="2"/>
        <v>0</v>
      </c>
      <c r="J71" s="65">
        <f t="shared" si="3"/>
        <v>0</v>
      </c>
      <c r="K71" s="68"/>
      <c r="L71" s="68"/>
    </row>
    <row r="72" spans="1:12" ht="20.25" customHeight="1" x14ac:dyDescent="0.2">
      <c r="A72" s="47"/>
      <c r="B72" s="14">
        <v>69</v>
      </c>
      <c r="C72" s="15" t="s">
        <v>195</v>
      </c>
      <c r="D72" s="16" t="s">
        <v>58</v>
      </c>
      <c r="E72" s="15">
        <v>12</v>
      </c>
      <c r="F72" s="17">
        <v>712019</v>
      </c>
      <c r="G72" s="33"/>
      <c r="H72" s="66"/>
      <c r="I72" s="67">
        <f t="shared" si="2"/>
        <v>0</v>
      </c>
      <c r="J72" s="63">
        <f t="shared" si="3"/>
        <v>0</v>
      </c>
      <c r="K72" s="68"/>
      <c r="L72" s="68"/>
    </row>
    <row r="73" spans="1:12" ht="20.25" customHeight="1" x14ac:dyDescent="0.2">
      <c r="A73" s="47"/>
      <c r="B73" s="21">
        <v>70</v>
      </c>
      <c r="C73" s="6" t="s">
        <v>195</v>
      </c>
      <c r="D73" s="7" t="s">
        <v>59</v>
      </c>
      <c r="E73" s="6">
        <v>5</v>
      </c>
      <c r="F73" s="8">
        <v>304012</v>
      </c>
      <c r="G73" s="71"/>
      <c r="H73" s="72"/>
      <c r="I73" s="69">
        <f t="shared" si="2"/>
        <v>0</v>
      </c>
      <c r="J73" s="64">
        <f t="shared" si="3"/>
        <v>0</v>
      </c>
      <c r="K73" s="68"/>
      <c r="L73" s="68"/>
    </row>
    <row r="74" spans="1:12" ht="20.25" customHeight="1" x14ac:dyDescent="0.2">
      <c r="A74" s="47"/>
      <c r="B74" s="21">
        <v>71</v>
      </c>
      <c r="C74" s="6" t="s">
        <v>195</v>
      </c>
      <c r="D74" s="7" t="s">
        <v>60</v>
      </c>
      <c r="E74" s="6">
        <v>5</v>
      </c>
      <c r="F74" s="8">
        <v>205239</v>
      </c>
      <c r="G74" s="71"/>
      <c r="H74" s="72"/>
      <c r="I74" s="69">
        <f t="shared" si="2"/>
        <v>0</v>
      </c>
      <c r="J74" s="64">
        <f t="shared" si="3"/>
        <v>0</v>
      </c>
      <c r="K74" s="68"/>
      <c r="L74" s="68"/>
    </row>
    <row r="75" spans="1:12" ht="20.25" customHeight="1" x14ac:dyDescent="0.2">
      <c r="A75" s="47"/>
      <c r="B75" s="21">
        <v>72</v>
      </c>
      <c r="C75" s="6" t="s">
        <v>195</v>
      </c>
      <c r="D75" s="7" t="s">
        <v>61</v>
      </c>
      <c r="E75" s="6">
        <v>5</v>
      </c>
      <c r="F75" s="8">
        <v>1882162</v>
      </c>
      <c r="G75" s="71"/>
      <c r="H75" s="72"/>
      <c r="I75" s="69">
        <f t="shared" si="2"/>
        <v>0</v>
      </c>
      <c r="J75" s="64">
        <f t="shared" si="3"/>
        <v>0</v>
      </c>
      <c r="K75" s="68"/>
      <c r="L75" s="68"/>
    </row>
    <row r="76" spans="1:12" ht="20.25" customHeight="1" x14ac:dyDescent="0.2">
      <c r="A76" s="47"/>
      <c r="B76" s="21">
        <v>73</v>
      </c>
      <c r="C76" s="6" t="s">
        <v>195</v>
      </c>
      <c r="D76" s="7" t="s">
        <v>62</v>
      </c>
      <c r="E76" s="6">
        <v>7</v>
      </c>
      <c r="F76" s="8">
        <v>252655</v>
      </c>
      <c r="G76" s="71"/>
      <c r="H76" s="72"/>
      <c r="I76" s="69">
        <f t="shared" si="2"/>
        <v>0</v>
      </c>
      <c r="J76" s="64">
        <f t="shared" si="3"/>
        <v>0</v>
      </c>
      <c r="K76" s="68"/>
      <c r="L76" s="68"/>
    </row>
    <row r="77" spans="1:12" ht="20.25" customHeight="1" thickBot="1" x14ac:dyDescent="0.25">
      <c r="A77" s="47"/>
      <c r="B77" s="22">
        <v>74</v>
      </c>
      <c r="C77" s="23" t="s">
        <v>195</v>
      </c>
      <c r="D77" s="24" t="s">
        <v>63</v>
      </c>
      <c r="E77" s="23">
        <v>4</v>
      </c>
      <c r="F77" s="25">
        <v>4619529</v>
      </c>
      <c r="G77" s="73"/>
      <c r="H77" s="74"/>
      <c r="I77" s="70">
        <f t="shared" si="2"/>
        <v>0</v>
      </c>
      <c r="J77" s="65">
        <f t="shared" si="3"/>
        <v>0</v>
      </c>
      <c r="K77" s="68"/>
      <c r="L77" s="68"/>
    </row>
    <row r="78" spans="1:12" x14ac:dyDescent="0.2">
      <c r="A78" s="47"/>
      <c r="B78" s="14">
        <v>75</v>
      </c>
      <c r="C78" s="15" t="s">
        <v>196</v>
      </c>
      <c r="D78" s="16" t="s">
        <v>64</v>
      </c>
      <c r="E78" s="15">
        <v>1</v>
      </c>
      <c r="F78" s="17">
        <v>165557</v>
      </c>
      <c r="G78" s="33"/>
      <c r="H78" s="66"/>
      <c r="I78" s="67">
        <f t="shared" si="2"/>
        <v>0</v>
      </c>
      <c r="J78" s="63">
        <f t="shared" si="3"/>
        <v>0</v>
      </c>
      <c r="K78" s="68"/>
      <c r="L78" s="68"/>
    </row>
    <row r="79" spans="1:12" x14ac:dyDescent="0.2">
      <c r="A79" s="47"/>
      <c r="B79" s="21">
        <v>76</v>
      </c>
      <c r="C79" s="6" t="s">
        <v>196</v>
      </c>
      <c r="D79" s="7" t="s">
        <v>65</v>
      </c>
      <c r="E79" s="6">
        <v>197</v>
      </c>
      <c r="F79" s="8">
        <v>181316</v>
      </c>
      <c r="G79" s="71"/>
      <c r="H79" s="72"/>
      <c r="I79" s="69">
        <f t="shared" si="2"/>
        <v>0</v>
      </c>
      <c r="J79" s="64">
        <f t="shared" si="3"/>
        <v>0</v>
      </c>
      <c r="K79" s="68"/>
      <c r="L79" s="68"/>
    </row>
    <row r="80" spans="1:12" x14ac:dyDescent="0.2">
      <c r="A80" s="47"/>
      <c r="B80" s="21">
        <v>77</v>
      </c>
      <c r="C80" s="6" t="s">
        <v>196</v>
      </c>
      <c r="D80" s="7" t="s">
        <v>66</v>
      </c>
      <c r="E80" s="6">
        <v>3</v>
      </c>
      <c r="F80" s="8">
        <v>131311</v>
      </c>
      <c r="G80" s="71"/>
      <c r="H80" s="72"/>
      <c r="I80" s="69">
        <f t="shared" si="2"/>
        <v>0</v>
      </c>
      <c r="J80" s="64">
        <f t="shared" si="3"/>
        <v>0</v>
      </c>
      <c r="K80" s="68"/>
      <c r="L80" s="68"/>
    </row>
    <row r="81" spans="1:12" x14ac:dyDescent="0.2">
      <c r="A81" s="47"/>
      <c r="B81" s="21">
        <v>78</v>
      </c>
      <c r="C81" s="6" t="s">
        <v>196</v>
      </c>
      <c r="D81" s="7" t="s">
        <v>67</v>
      </c>
      <c r="E81" s="6">
        <v>3</v>
      </c>
      <c r="F81" s="8">
        <v>76660</v>
      </c>
      <c r="G81" s="71"/>
      <c r="H81" s="72"/>
      <c r="I81" s="69">
        <f t="shared" si="2"/>
        <v>0</v>
      </c>
      <c r="J81" s="64">
        <f t="shared" si="3"/>
        <v>0</v>
      </c>
      <c r="K81" s="68"/>
      <c r="L81" s="68"/>
    </row>
    <row r="82" spans="1:12" x14ac:dyDescent="0.2">
      <c r="A82" s="47"/>
      <c r="B82" s="21">
        <v>79</v>
      </c>
      <c r="C82" s="6" t="s">
        <v>196</v>
      </c>
      <c r="D82" s="7" t="s">
        <v>68</v>
      </c>
      <c r="E82" s="6">
        <v>1</v>
      </c>
      <c r="F82" s="8">
        <v>133772</v>
      </c>
      <c r="G82" s="71"/>
      <c r="H82" s="72"/>
      <c r="I82" s="69">
        <f t="shared" si="2"/>
        <v>0</v>
      </c>
      <c r="J82" s="64">
        <f t="shared" si="3"/>
        <v>0</v>
      </c>
      <c r="K82" s="68"/>
      <c r="L82" s="68"/>
    </row>
    <row r="83" spans="1:12" x14ac:dyDescent="0.2">
      <c r="A83" s="47"/>
      <c r="B83" s="21">
        <v>80</v>
      </c>
      <c r="C83" s="6" t="s">
        <v>196</v>
      </c>
      <c r="D83" s="7" t="s">
        <v>69</v>
      </c>
      <c r="E83" s="6">
        <v>1</v>
      </c>
      <c r="F83" s="8">
        <v>52826</v>
      </c>
      <c r="G83" s="71"/>
      <c r="H83" s="72"/>
      <c r="I83" s="69">
        <f t="shared" si="2"/>
        <v>0</v>
      </c>
      <c r="J83" s="64">
        <f t="shared" si="3"/>
        <v>0</v>
      </c>
      <c r="K83" s="68"/>
      <c r="L83" s="68"/>
    </row>
    <row r="84" spans="1:12" x14ac:dyDescent="0.2">
      <c r="A84" s="47"/>
      <c r="B84" s="21">
        <v>81</v>
      </c>
      <c r="C84" s="6" t="s">
        <v>196</v>
      </c>
      <c r="D84" s="7" t="s">
        <v>70</v>
      </c>
      <c r="E84" s="6">
        <v>1</v>
      </c>
      <c r="F84" s="8">
        <v>184705</v>
      </c>
      <c r="G84" s="71"/>
      <c r="H84" s="72"/>
      <c r="I84" s="69">
        <f t="shared" si="2"/>
        <v>0</v>
      </c>
      <c r="J84" s="64">
        <f t="shared" si="3"/>
        <v>0</v>
      </c>
      <c r="K84" s="68"/>
      <c r="L84" s="68"/>
    </row>
    <row r="85" spans="1:12" ht="24" x14ac:dyDescent="0.2">
      <c r="A85" s="47"/>
      <c r="B85" s="21">
        <v>82</v>
      </c>
      <c r="C85" s="6" t="s">
        <v>196</v>
      </c>
      <c r="D85" s="7" t="s">
        <v>213</v>
      </c>
      <c r="E85" s="6">
        <v>117</v>
      </c>
      <c r="F85" s="8">
        <v>52569</v>
      </c>
      <c r="G85" s="71"/>
      <c r="H85" s="72"/>
      <c r="I85" s="69">
        <f t="shared" si="2"/>
        <v>0</v>
      </c>
      <c r="J85" s="64">
        <f t="shared" si="3"/>
        <v>0</v>
      </c>
      <c r="K85" s="68"/>
      <c r="L85" s="68"/>
    </row>
    <row r="86" spans="1:12" x14ac:dyDescent="0.2">
      <c r="A86" s="47"/>
      <c r="B86" s="21">
        <v>83</v>
      </c>
      <c r="C86" s="6" t="s">
        <v>196</v>
      </c>
      <c r="D86" s="7" t="s">
        <v>71</v>
      </c>
      <c r="E86" s="6">
        <v>10</v>
      </c>
      <c r="F86" s="8">
        <v>54802</v>
      </c>
      <c r="G86" s="71"/>
      <c r="H86" s="72"/>
      <c r="I86" s="69">
        <f t="shared" si="2"/>
        <v>0</v>
      </c>
      <c r="J86" s="64">
        <f t="shared" si="3"/>
        <v>0</v>
      </c>
      <c r="K86" s="68"/>
      <c r="L86" s="68"/>
    </row>
    <row r="87" spans="1:12" x14ac:dyDescent="0.2">
      <c r="A87" s="47"/>
      <c r="B87" s="21">
        <v>84</v>
      </c>
      <c r="C87" s="6" t="s">
        <v>196</v>
      </c>
      <c r="D87" s="7" t="s">
        <v>72</v>
      </c>
      <c r="E87" s="6">
        <v>356</v>
      </c>
      <c r="F87" s="8">
        <v>49994</v>
      </c>
      <c r="G87" s="71"/>
      <c r="H87" s="72"/>
      <c r="I87" s="69">
        <f t="shared" si="2"/>
        <v>0</v>
      </c>
      <c r="J87" s="64">
        <f t="shared" si="3"/>
        <v>0</v>
      </c>
      <c r="K87" s="68"/>
      <c r="L87" s="68"/>
    </row>
    <row r="88" spans="1:12" ht="16" thickBot="1" x14ac:dyDescent="0.25">
      <c r="A88" s="47"/>
      <c r="B88" s="22">
        <v>85</v>
      </c>
      <c r="C88" s="23" t="s">
        <v>196</v>
      </c>
      <c r="D88" s="24" t="s">
        <v>73</v>
      </c>
      <c r="E88" s="23">
        <v>34</v>
      </c>
      <c r="F88" s="25">
        <v>60915</v>
      </c>
      <c r="G88" s="73"/>
      <c r="H88" s="74"/>
      <c r="I88" s="70">
        <f t="shared" si="2"/>
        <v>0</v>
      </c>
      <c r="J88" s="65">
        <f t="shared" si="3"/>
        <v>0</v>
      </c>
      <c r="K88" s="68"/>
      <c r="L88" s="68"/>
    </row>
    <row r="89" spans="1:12" x14ac:dyDescent="0.2">
      <c r="A89" s="47"/>
      <c r="B89" s="14">
        <v>86</v>
      </c>
      <c r="C89" s="15" t="s">
        <v>197</v>
      </c>
      <c r="D89" s="16" t="s">
        <v>74</v>
      </c>
      <c r="E89" s="15">
        <v>68</v>
      </c>
      <c r="F89" s="17">
        <v>25603</v>
      </c>
      <c r="G89" s="33"/>
      <c r="H89" s="66"/>
      <c r="I89" s="67">
        <f t="shared" si="2"/>
        <v>0</v>
      </c>
      <c r="J89" s="63">
        <f t="shared" si="3"/>
        <v>0</v>
      </c>
      <c r="K89" s="68"/>
      <c r="L89" s="68"/>
    </row>
    <row r="90" spans="1:12" x14ac:dyDescent="0.2">
      <c r="A90" s="47"/>
      <c r="B90" s="21">
        <v>87</v>
      </c>
      <c r="C90" s="6" t="s">
        <v>197</v>
      </c>
      <c r="D90" s="7" t="s">
        <v>75</v>
      </c>
      <c r="E90" s="6">
        <v>178</v>
      </c>
      <c r="F90" s="8">
        <v>245740</v>
      </c>
      <c r="G90" s="71"/>
      <c r="H90" s="72"/>
      <c r="I90" s="69">
        <f t="shared" si="2"/>
        <v>0</v>
      </c>
      <c r="J90" s="64">
        <f t="shared" si="3"/>
        <v>0</v>
      </c>
      <c r="K90" s="68"/>
      <c r="L90" s="68"/>
    </row>
    <row r="91" spans="1:12" x14ac:dyDescent="0.2">
      <c r="A91" s="47"/>
      <c r="B91" s="21">
        <v>88</v>
      </c>
      <c r="C91" s="6" t="s">
        <v>197</v>
      </c>
      <c r="D91" s="7" t="s">
        <v>76</v>
      </c>
      <c r="E91" s="6">
        <v>4</v>
      </c>
      <c r="F91" s="8">
        <v>560435</v>
      </c>
      <c r="G91" s="71"/>
      <c r="H91" s="72"/>
      <c r="I91" s="69">
        <f t="shared" si="2"/>
        <v>0</v>
      </c>
      <c r="J91" s="64">
        <f t="shared" si="3"/>
        <v>0</v>
      </c>
      <c r="K91" s="68"/>
      <c r="L91" s="68"/>
    </row>
    <row r="92" spans="1:12" x14ac:dyDescent="0.2">
      <c r="A92" s="47"/>
      <c r="B92" s="21">
        <v>89</v>
      </c>
      <c r="C92" s="6" t="s">
        <v>197</v>
      </c>
      <c r="D92" s="7" t="s">
        <v>77</v>
      </c>
      <c r="E92" s="6">
        <v>1</v>
      </c>
      <c r="F92" s="8">
        <v>1489800</v>
      </c>
      <c r="G92" s="71"/>
      <c r="H92" s="72"/>
      <c r="I92" s="69">
        <f t="shared" si="2"/>
        <v>0</v>
      </c>
      <c r="J92" s="64">
        <f t="shared" si="3"/>
        <v>0</v>
      </c>
      <c r="K92" s="68"/>
      <c r="L92" s="68"/>
    </row>
    <row r="93" spans="1:12" x14ac:dyDescent="0.2">
      <c r="A93" s="47"/>
      <c r="B93" s="21">
        <v>90</v>
      </c>
      <c r="C93" s="6" t="s">
        <v>197</v>
      </c>
      <c r="D93" s="7" t="s">
        <v>78</v>
      </c>
      <c r="E93" s="6">
        <v>14</v>
      </c>
      <c r="F93" s="8">
        <v>824520</v>
      </c>
      <c r="G93" s="71"/>
      <c r="H93" s="72"/>
      <c r="I93" s="69">
        <f t="shared" si="2"/>
        <v>0</v>
      </c>
      <c r="J93" s="64">
        <f t="shared" si="3"/>
        <v>0</v>
      </c>
      <c r="K93" s="68"/>
      <c r="L93" s="68"/>
    </row>
    <row r="94" spans="1:12" x14ac:dyDescent="0.2">
      <c r="A94" s="47"/>
      <c r="B94" s="21">
        <v>91</v>
      </c>
      <c r="C94" s="6" t="s">
        <v>197</v>
      </c>
      <c r="D94" s="7" t="s">
        <v>229</v>
      </c>
      <c r="E94" s="6">
        <v>10</v>
      </c>
      <c r="F94" s="8">
        <v>591561</v>
      </c>
      <c r="G94" s="71"/>
      <c r="H94" s="72"/>
      <c r="I94" s="69">
        <f t="shared" si="2"/>
        <v>0</v>
      </c>
      <c r="J94" s="64">
        <f t="shared" si="3"/>
        <v>0</v>
      </c>
      <c r="K94" s="68"/>
      <c r="L94" s="68"/>
    </row>
    <row r="95" spans="1:12" ht="24" x14ac:dyDescent="0.2">
      <c r="A95" s="47"/>
      <c r="B95" s="21">
        <v>92</v>
      </c>
      <c r="C95" s="6" t="s">
        <v>197</v>
      </c>
      <c r="D95" s="7" t="s">
        <v>230</v>
      </c>
      <c r="E95" s="6">
        <v>14</v>
      </c>
      <c r="F95" s="8">
        <v>718316</v>
      </c>
      <c r="G95" s="71"/>
      <c r="H95" s="72"/>
      <c r="I95" s="69">
        <f t="shared" si="2"/>
        <v>0</v>
      </c>
      <c r="J95" s="64">
        <f t="shared" si="3"/>
        <v>0</v>
      </c>
      <c r="K95" s="68"/>
      <c r="L95" s="68"/>
    </row>
    <row r="96" spans="1:12" x14ac:dyDescent="0.2">
      <c r="A96" s="47"/>
      <c r="B96" s="21">
        <v>93</v>
      </c>
      <c r="C96" s="6" t="s">
        <v>197</v>
      </c>
      <c r="D96" s="7" t="s">
        <v>79</v>
      </c>
      <c r="E96" s="6">
        <v>17</v>
      </c>
      <c r="F96" s="8">
        <v>310839</v>
      </c>
      <c r="G96" s="71"/>
      <c r="H96" s="72"/>
      <c r="I96" s="69">
        <f t="shared" si="2"/>
        <v>0</v>
      </c>
      <c r="J96" s="64">
        <f t="shared" si="3"/>
        <v>0</v>
      </c>
      <c r="K96" s="68"/>
      <c r="L96" s="68"/>
    </row>
    <row r="97" spans="1:12" x14ac:dyDescent="0.2">
      <c r="A97" s="47"/>
      <c r="B97" s="21">
        <v>94</v>
      </c>
      <c r="C97" s="6" t="s">
        <v>197</v>
      </c>
      <c r="D97" s="7" t="s">
        <v>80</v>
      </c>
      <c r="E97" s="6">
        <v>14</v>
      </c>
      <c r="F97" s="8">
        <v>96925</v>
      </c>
      <c r="G97" s="71"/>
      <c r="H97" s="72"/>
      <c r="I97" s="69">
        <f t="shared" si="2"/>
        <v>0</v>
      </c>
      <c r="J97" s="64">
        <f t="shared" si="3"/>
        <v>0</v>
      </c>
      <c r="K97" s="68"/>
      <c r="L97" s="68"/>
    </row>
    <row r="98" spans="1:12" ht="24" x14ac:dyDescent="0.2">
      <c r="A98" s="47"/>
      <c r="B98" s="21">
        <v>95</v>
      </c>
      <c r="C98" s="6" t="s">
        <v>197</v>
      </c>
      <c r="D98" s="7" t="s">
        <v>218</v>
      </c>
      <c r="E98" s="6">
        <v>10</v>
      </c>
      <c r="F98" s="8">
        <v>46139</v>
      </c>
      <c r="G98" s="71"/>
      <c r="H98" s="72"/>
      <c r="I98" s="69">
        <f t="shared" si="2"/>
        <v>0</v>
      </c>
      <c r="J98" s="64">
        <f t="shared" si="3"/>
        <v>0</v>
      </c>
      <c r="K98" s="68"/>
      <c r="L98" s="68"/>
    </row>
    <row r="99" spans="1:12" ht="24" x14ac:dyDescent="0.2">
      <c r="A99" s="47"/>
      <c r="B99" s="21">
        <v>96</v>
      </c>
      <c r="C99" s="6" t="s">
        <v>197</v>
      </c>
      <c r="D99" s="7" t="s">
        <v>217</v>
      </c>
      <c r="E99" s="6">
        <v>8</v>
      </c>
      <c r="F99" s="8">
        <v>798631</v>
      </c>
      <c r="G99" s="71"/>
      <c r="H99" s="72"/>
      <c r="I99" s="69">
        <f t="shared" si="2"/>
        <v>0</v>
      </c>
      <c r="J99" s="64">
        <f t="shared" si="3"/>
        <v>0</v>
      </c>
      <c r="K99" s="68"/>
      <c r="L99" s="68"/>
    </row>
    <row r="100" spans="1:12" x14ac:dyDescent="0.2">
      <c r="A100" s="47"/>
      <c r="B100" s="21">
        <v>97</v>
      </c>
      <c r="C100" s="6" t="s">
        <v>197</v>
      </c>
      <c r="D100" s="7" t="s">
        <v>81</v>
      </c>
      <c r="E100" s="6">
        <v>10</v>
      </c>
      <c r="F100" s="8">
        <v>58354</v>
      </c>
      <c r="G100" s="71"/>
      <c r="H100" s="72"/>
      <c r="I100" s="69">
        <f t="shared" si="2"/>
        <v>0</v>
      </c>
      <c r="J100" s="64">
        <f t="shared" si="3"/>
        <v>0</v>
      </c>
      <c r="K100" s="68"/>
      <c r="L100" s="68"/>
    </row>
    <row r="101" spans="1:12" x14ac:dyDescent="0.2">
      <c r="A101" s="47"/>
      <c r="B101" s="21">
        <v>98</v>
      </c>
      <c r="C101" s="6" t="s">
        <v>197</v>
      </c>
      <c r="D101" s="7" t="s">
        <v>216</v>
      </c>
      <c r="E101" s="6">
        <v>10</v>
      </c>
      <c r="F101" s="8">
        <v>962902</v>
      </c>
      <c r="G101" s="71"/>
      <c r="H101" s="72"/>
      <c r="I101" s="69">
        <f t="shared" si="2"/>
        <v>0</v>
      </c>
      <c r="J101" s="64">
        <f t="shared" si="3"/>
        <v>0</v>
      </c>
      <c r="K101" s="68"/>
      <c r="L101" s="68"/>
    </row>
    <row r="102" spans="1:12" ht="24" x14ac:dyDescent="0.2">
      <c r="A102" s="47"/>
      <c r="B102" s="21">
        <v>99</v>
      </c>
      <c r="C102" s="6" t="s">
        <v>197</v>
      </c>
      <c r="D102" s="7" t="s">
        <v>215</v>
      </c>
      <c r="E102" s="6">
        <v>12</v>
      </c>
      <c r="F102" s="8">
        <v>103416</v>
      </c>
      <c r="G102" s="71"/>
      <c r="H102" s="72"/>
      <c r="I102" s="69">
        <f t="shared" si="2"/>
        <v>0</v>
      </c>
      <c r="J102" s="64">
        <f t="shared" si="3"/>
        <v>0</v>
      </c>
      <c r="K102" s="68"/>
      <c r="L102" s="68"/>
    </row>
    <row r="103" spans="1:12" x14ac:dyDescent="0.2">
      <c r="A103" s="47"/>
      <c r="B103" s="21">
        <v>100</v>
      </c>
      <c r="C103" s="6" t="s">
        <v>197</v>
      </c>
      <c r="D103" s="7" t="s">
        <v>244</v>
      </c>
      <c r="E103" s="6">
        <v>70</v>
      </c>
      <c r="F103" s="8">
        <v>83851</v>
      </c>
      <c r="G103" s="71"/>
      <c r="H103" s="72"/>
      <c r="I103" s="69">
        <f t="shared" si="2"/>
        <v>0</v>
      </c>
      <c r="J103" s="64">
        <f t="shared" si="3"/>
        <v>0</v>
      </c>
      <c r="K103" s="68"/>
      <c r="L103" s="68"/>
    </row>
    <row r="104" spans="1:12" x14ac:dyDescent="0.2">
      <c r="A104" s="47"/>
      <c r="B104" s="21">
        <v>101</v>
      </c>
      <c r="C104" s="6" t="s">
        <v>197</v>
      </c>
      <c r="D104" s="7" t="s">
        <v>82</v>
      </c>
      <c r="E104" s="6">
        <v>10</v>
      </c>
      <c r="F104" s="8">
        <v>178433</v>
      </c>
      <c r="G104" s="71"/>
      <c r="H104" s="72"/>
      <c r="I104" s="69">
        <f t="shared" si="2"/>
        <v>0</v>
      </c>
      <c r="J104" s="64">
        <f t="shared" si="3"/>
        <v>0</v>
      </c>
      <c r="K104" s="68"/>
      <c r="L104" s="68"/>
    </row>
    <row r="105" spans="1:12" x14ac:dyDescent="0.2">
      <c r="A105" s="47"/>
      <c r="B105" s="21">
        <v>102</v>
      </c>
      <c r="C105" s="6" t="s">
        <v>197</v>
      </c>
      <c r="D105" s="7" t="s">
        <v>83</v>
      </c>
      <c r="E105" s="6">
        <v>258</v>
      </c>
      <c r="F105" s="8">
        <v>25842</v>
      </c>
      <c r="G105" s="71"/>
      <c r="H105" s="72"/>
      <c r="I105" s="69">
        <f t="shared" si="2"/>
        <v>0</v>
      </c>
      <c r="J105" s="64">
        <f t="shared" si="3"/>
        <v>0</v>
      </c>
      <c r="K105" s="68"/>
      <c r="L105" s="68"/>
    </row>
    <row r="106" spans="1:12" x14ac:dyDescent="0.2">
      <c r="A106" s="47"/>
      <c r="B106" s="21">
        <v>103</v>
      </c>
      <c r="C106" s="6" t="s">
        <v>197</v>
      </c>
      <c r="D106" s="7" t="s">
        <v>84</v>
      </c>
      <c r="E106" s="6">
        <v>3</v>
      </c>
      <c r="F106" s="8">
        <v>523829</v>
      </c>
      <c r="G106" s="71"/>
      <c r="H106" s="72"/>
      <c r="I106" s="69">
        <f t="shared" si="2"/>
        <v>0</v>
      </c>
      <c r="J106" s="64">
        <f t="shared" si="3"/>
        <v>0</v>
      </c>
      <c r="K106" s="68"/>
      <c r="L106" s="68"/>
    </row>
    <row r="107" spans="1:12" x14ac:dyDescent="0.2">
      <c r="A107" s="47"/>
      <c r="B107" s="21">
        <v>104</v>
      </c>
      <c r="C107" s="6" t="s">
        <v>197</v>
      </c>
      <c r="D107" s="7" t="s">
        <v>85</v>
      </c>
      <c r="E107" s="6">
        <v>3</v>
      </c>
      <c r="F107" s="8">
        <v>149336</v>
      </c>
      <c r="G107" s="71"/>
      <c r="H107" s="72"/>
      <c r="I107" s="69">
        <f t="shared" si="2"/>
        <v>0</v>
      </c>
      <c r="J107" s="64">
        <f t="shared" si="3"/>
        <v>0</v>
      </c>
      <c r="K107" s="68"/>
      <c r="L107" s="68"/>
    </row>
    <row r="108" spans="1:12" x14ac:dyDescent="0.2">
      <c r="A108" s="47"/>
      <c r="B108" s="21">
        <v>105</v>
      </c>
      <c r="C108" s="6" t="s">
        <v>197</v>
      </c>
      <c r="D108" s="7" t="s">
        <v>86</v>
      </c>
      <c r="E108" s="6">
        <v>4</v>
      </c>
      <c r="F108" s="8">
        <v>86506</v>
      </c>
      <c r="G108" s="71"/>
      <c r="H108" s="72"/>
      <c r="I108" s="69">
        <f t="shared" si="2"/>
        <v>0</v>
      </c>
      <c r="J108" s="64">
        <f t="shared" si="3"/>
        <v>0</v>
      </c>
      <c r="K108" s="68"/>
      <c r="L108" s="68"/>
    </row>
    <row r="109" spans="1:12" x14ac:dyDescent="0.2">
      <c r="A109" s="47"/>
      <c r="B109" s="21">
        <v>106</v>
      </c>
      <c r="C109" s="6" t="s">
        <v>197</v>
      </c>
      <c r="D109" s="7" t="s">
        <v>87</v>
      </c>
      <c r="E109" s="6">
        <v>9</v>
      </c>
      <c r="F109" s="8">
        <v>40372</v>
      </c>
      <c r="G109" s="71"/>
      <c r="H109" s="72"/>
      <c r="I109" s="69">
        <f t="shared" si="2"/>
        <v>0</v>
      </c>
      <c r="J109" s="64">
        <f t="shared" si="3"/>
        <v>0</v>
      </c>
      <c r="K109" s="68"/>
      <c r="L109" s="68"/>
    </row>
    <row r="110" spans="1:12" x14ac:dyDescent="0.2">
      <c r="A110" s="47"/>
      <c r="B110" s="21">
        <v>107</v>
      </c>
      <c r="C110" s="6" t="s">
        <v>197</v>
      </c>
      <c r="D110" s="7" t="s">
        <v>88</v>
      </c>
      <c r="E110" s="6">
        <v>15</v>
      </c>
      <c r="F110" s="8">
        <v>44253</v>
      </c>
      <c r="G110" s="71"/>
      <c r="H110" s="72"/>
      <c r="I110" s="69">
        <f t="shared" si="2"/>
        <v>0</v>
      </c>
      <c r="J110" s="64">
        <f t="shared" si="3"/>
        <v>0</v>
      </c>
      <c r="K110" s="68"/>
      <c r="L110" s="68"/>
    </row>
    <row r="111" spans="1:12" x14ac:dyDescent="0.2">
      <c r="A111" s="47"/>
      <c r="B111" s="21">
        <v>108</v>
      </c>
      <c r="C111" s="6" t="s">
        <v>197</v>
      </c>
      <c r="D111" s="7" t="s">
        <v>89</v>
      </c>
      <c r="E111" s="6">
        <v>6</v>
      </c>
      <c r="F111" s="8">
        <v>967997</v>
      </c>
      <c r="G111" s="71"/>
      <c r="H111" s="72"/>
      <c r="I111" s="69">
        <f t="shared" si="2"/>
        <v>0</v>
      </c>
      <c r="J111" s="64">
        <f t="shared" si="3"/>
        <v>0</v>
      </c>
      <c r="K111" s="68"/>
      <c r="L111" s="68"/>
    </row>
    <row r="112" spans="1:12" x14ac:dyDescent="0.2">
      <c r="A112" s="47"/>
      <c r="B112" s="21">
        <v>109</v>
      </c>
      <c r="C112" s="6" t="s">
        <v>197</v>
      </c>
      <c r="D112" s="7" t="s">
        <v>90</v>
      </c>
      <c r="E112" s="6">
        <v>5</v>
      </c>
      <c r="F112" s="8">
        <v>858700</v>
      </c>
      <c r="G112" s="71"/>
      <c r="H112" s="72"/>
      <c r="I112" s="69">
        <f t="shared" si="2"/>
        <v>0</v>
      </c>
      <c r="J112" s="64">
        <f t="shared" si="3"/>
        <v>0</v>
      </c>
      <c r="K112" s="68"/>
      <c r="L112" s="68"/>
    </row>
    <row r="113" spans="1:12" ht="24" x14ac:dyDescent="0.2">
      <c r="A113" s="47"/>
      <c r="B113" s="21">
        <v>110</v>
      </c>
      <c r="C113" s="6" t="s">
        <v>197</v>
      </c>
      <c r="D113" s="7" t="s">
        <v>214</v>
      </c>
      <c r="E113" s="6">
        <v>5</v>
      </c>
      <c r="F113" s="8">
        <v>962511</v>
      </c>
      <c r="G113" s="71"/>
      <c r="H113" s="72"/>
      <c r="I113" s="69">
        <f t="shared" si="2"/>
        <v>0</v>
      </c>
      <c r="J113" s="64">
        <f t="shared" si="3"/>
        <v>0</v>
      </c>
      <c r="K113" s="68"/>
      <c r="L113" s="68"/>
    </row>
    <row r="114" spans="1:12" x14ac:dyDescent="0.2">
      <c r="A114" s="47"/>
      <c r="B114" s="21">
        <v>111</v>
      </c>
      <c r="C114" s="6" t="s">
        <v>197</v>
      </c>
      <c r="D114" s="7" t="s">
        <v>91</v>
      </c>
      <c r="E114" s="6">
        <v>4</v>
      </c>
      <c r="F114" s="8">
        <v>366920</v>
      </c>
      <c r="G114" s="71"/>
      <c r="H114" s="72"/>
      <c r="I114" s="69">
        <f t="shared" si="2"/>
        <v>0</v>
      </c>
      <c r="J114" s="64">
        <f t="shared" si="3"/>
        <v>0</v>
      </c>
      <c r="K114" s="68"/>
      <c r="L114" s="68"/>
    </row>
    <row r="115" spans="1:12" x14ac:dyDescent="0.2">
      <c r="A115" s="47"/>
      <c r="B115" s="21">
        <v>112</v>
      </c>
      <c r="C115" s="6" t="s">
        <v>197</v>
      </c>
      <c r="D115" s="7" t="s">
        <v>92</v>
      </c>
      <c r="E115" s="6">
        <v>8</v>
      </c>
      <c r="F115" s="8">
        <v>206982</v>
      </c>
      <c r="G115" s="71"/>
      <c r="H115" s="72"/>
      <c r="I115" s="69">
        <f t="shared" si="2"/>
        <v>0</v>
      </c>
      <c r="J115" s="64">
        <f t="shared" si="3"/>
        <v>0</v>
      </c>
      <c r="K115" s="68"/>
      <c r="L115" s="68"/>
    </row>
    <row r="116" spans="1:12" ht="16" thickBot="1" x14ac:dyDescent="0.25">
      <c r="A116" s="47"/>
      <c r="B116" s="22">
        <v>113</v>
      </c>
      <c r="C116" s="23" t="s">
        <v>197</v>
      </c>
      <c r="D116" s="24" t="s">
        <v>93</v>
      </c>
      <c r="E116" s="23">
        <v>158</v>
      </c>
      <c r="F116" s="25">
        <v>40581</v>
      </c>
      <c r="G116" s="73"/>
      <c r="H116" s="74"/>
      <c r="I116" s="70">
        <f t="shared" si="2"/>
        <v>0</v>
      </c>
      <c r="J116" s="65">
        <f t="shared" si="3"/>
        <v>0</v>
      </c>
      <c r="K116" s="68"/>
      <c r="L116" s="68"/>
    </row>
    <row r="117" spans="1:12" ht="20.25" customHeight="1" x14ac:dyDescent="0.2">
      <c r="A117" s="47"/>
      <c r="B117" s="14">
        <v>114</v>
      </c>
      <c r="C117" s="15" t="s">
        <v>245</v>
      </c>
      <c r="D117" s="16" t="s">
        <v>219</v>
      </c>
      <c r="E117" s="15">
        <v>6</v>
      </c>
      <c r="F117" s="17">
        <v>151086</v>
      </c>
      <c r="G117" s="33"/>
      <c r="H117" s="66"/>
      <c r="I117" s="67">
        <f t="shared" si="2"/>
        <v>0</v>
      </c>
      <c r="J117" s="63">
        <f t="shared" si="3"/>
        <v>0</v>
      </c>
      <c r="K117" s="68"/>
      <c r="L117" s="68"/>
    </row>
    <row r="118" spans="1:12" ht="20.25" customHeight="1" x14ac:dyDescent="0.2">
      <c r="A118" s="47"/>
      <c r="B118" s="21">
        <v>115</v>
      </c>
      <c r="C118" s="6" t="s">
        <v>245</v>
      </c>
      <c r="D118" s="7" t="s">
        <v>94</v>
      </c>
      <c r="E118" s="6">
        <v>4</v>
      </c>
      <c r="F118" s="8">
        <v>334509</v>
      </c>
      <c r="G118" s="71"/>
      <c r="H118" s="72"/>
      <c r="I118" s="69">
        <f t="shared" si="2"/>
        <v>0</v>
      </c>
      <c r="J118" s="64">
        <f t="shared" si="3"/>
        <v>0</v>
      </c>
      <c r="K118" s="68"/>
      <c r="L118" s="68"/>
    </row>
    <row r="119" spans="1:12" ht="20.25" customHeight="1" x14ac:dyDescent="0.2">
      <c r="A119" s="47"/>
      <c r="B119" s="21">
        <v>116</v>
      </c>
      <c r="C119" s="6" t="s">
        <v>245</v>
      </c>
      <c r="D119" s="7" t="s">
        <v>202</v>
      </c>
      <c r="E119" s="6">
        <v>4</v>
      </c>
      <c r="F119" s="8">
        <v>256114</v>
      </c>
      <c r="G119" s="71"/>
      <c r="H119" s="72"/>
      <c r="I119" s="69">
        <f t="shared" si="2"/>
        <v>0</v>
      </c>
      <c r="J119" s="64">
        <f t="shared" si="3"/>
        <v>0</v>
      </c>
      <c r="K119" s="68"/>
      <c r="L119" s="68"/>
    </row>
    <row r="120" spans="1:12" ht="20.25" customHeight="1" x14ac:dyDescent="0.2">
      <c r="A120" s="47"/>
      <c r="B120" s="21">
        <v>117</v>
      </c>
      <c r="C120" s="6" t="s">
        <v>245</v>
      </c>
      <c r="D120" s="7" t="s">
        <v>95</v>
      </c>
      <c r="E120" s="6">
        <v>4</v>
      </c>
      <c r="F120" s="8">
        <v>883070</v>
      </c>
      <c r="G120" s="71"/>
      <c r="H120" s="72"/>
      <c r="I120" s="69">
        <f t="shared" si="2"/>
        <v>0</v>
      </c>
      <c r="J120" s="64">
        <f t="shared" si="3"/>
        <v>0</v>
      </c>
      <c r="K120" s="68"/>
      <c r="L120" s="68"/>
    </row>
    <row r="121" spans="1:12" ht="20.25" customHeight="1" x14ac:dyDescent="0.2">
      <c r="A121" s="47"/>
      <c r="B121" s="21">
        <v>118</v>
      </c>
      <c r="C121" s="6" t="s">
        <v>245</v>
      </c>
      <c r="D121" s="7" t="s">
        <v>96</v>
      </c>
      <c r="E121" s="6">
        <v>14</v>
      </c>
      <c r="F121" s="8">
        <v>119803</v>
      </c>
      <c r="G121" s="71"/>
      <c r="H121" s="72"/>
      <c r="I121" s="69">
        <f t="shared" si="2"/>
        <v>0</v>
      </c>
      <c r="J121" s="64">
        <f t="shared" si="3"/>
        <v>0</v>
      </c>
      <c r="K121" s="68"/>
      <c r="L121" s="68"/>
    </row>
    <row r="122" spans="1:12" ht="20.25" customHeight="1" x14ac:dyDescent="0.2">
      <c r="A122" s="47"/>
      <c r="B122" s="21">
        <v>119</v>
      </c>
      <c r="C122" s="6" t="s">
        <v>245</v>
      </c>
      <c r="D122" s="7" t="s">
        <v>203</v>
      </c>
      <c r="E122" s="6">
        <v>5</v>
      </c>
      <c r="F122" s="8">
        <v>174716</v>
      </c>
      <c r="G122" s="71"/>
      <c r="H122" s="72"/>
      <c r="I122" s="69">
        <f t="shared" si="2"/>
        <v>0</v>
      </c>
      <c r="J122" s="64">
        <f t="shared" si="3"/>
        <v>0</v>
      </c>
      <c r="K122" s="68"/>
      <c r="L122" s="68"/>
    </row>
    <row r="123" spans="1:12" ht="20.25" customHeight="1" x14ac:dyDescent="0.2">
      <c r="A123" s="47"/>
      <c r="B123" s="21">
        <v>120</v>
      </c>
      <c r="C123" s="6" t="s">
        <v>245</v>
      </c>
      <c r="D123" s="7" t="s">
        <v>97</v>
      </c>
      <c r="E123" s="6">
        <v>6</v>
      </c>
      <c r="F123" s="8">
        <v>90898</v>
      </c>
      <c r="G123" s="71"/>
      <c r="H123" s="72"/>
      <c r="I123" s="69">
        <f t="shared" si="2"/>
        <v>0</v>
      </c>
      <c r="J123" s="64">
        <f t="shared" si="3"/>
        <v>0</v>
      </c>
      <c r="K123" s="68"/>
      <c r="L123" s="68"/>
    </row>
    <row r="124" spans="1:12" ht="20.25" customHeight="1" x14ac:dyDescent="0.2">
      <c r="A124" s="47"/>
      <c r="B124" s="21">
        <v>121</v>
      </c>
      <c r="C124" s="6" t="s">
        <v>245</v>
      </c>
      <c r="D124" s="7" t="s">
        <v>98</v>
      </c>
      <c r="E124" s="6">
        <v>5</v>
      </c>
      <c r="F124" s="8">
        <v>309771</v>
      </c>
      <c r="G124" s="71"/>
      <c r="H124" s="72"/>
      <c r="I124" s="69">
        <f t="shared" si="2"/>
        <v>0</v>
      </c>
      <c r="J124" s="64">
        <f t="shared" si="3"/>
        <v>0</v>
      </c>
      <c r="K124" s="68"/>
      <c r="L124" s="68"/>
    </row>
    <row r="125" spans="1:12" ht="20.25" customHeight="1" thickBot="1" x14ac:dyDescent="0.25">
      <c r="A125" s="47"/>
      <c r="B125" s="22">
        <v>122</v>
      </c>
      <c r="C125" s="23" t="s">
        <v>245</v>
      </c>
      <c r="D125" s="24" t="s">
        <v>99</v>
      </c>
      <c r="E125" s="23">
        <v>5</v>
      </c>
      <c r="F125" s="25">
        <v>296627</v>
      </c>
      <c r="G125" s="73"/>
      <c r="H125" s="74"/>
      <c r="I125" s="70">
        <f t="shared" si="2"/>
        <v>0</v>
      </c>
      <c r="J125" s="65">
        <f t="shared" si="3"/>
        <v>0</v>
      </c>
      <c r="K125" s="68"/>
      <c r="L125" s="68"/>
    </row>
    <row r="126" spans="1:12" ht="20.25" customHeight="1" x14ac:dyDescent="0.2">
      <c r="A126" s="47"/>
      <c r="B126" s="14">
        <v>123</v>
      </c>
      <c r="C126" s="15" t="s">
        <v>170</v>
      </c>
      <c r="D126" s="16" t="s">
        <v>100</v>
      </c>
      <c r="E126" s="15">
        <v>13</v>
      </c>
      <c r="F126" s="17">
        <v>43886</v>
      </c>
      <c r="G126" s="33"/>
      <c r="H126" s="66"/>
      <c r="I126" s="67">
        <f t="shared" si="2"/>
        <v>0</v>
      </c>
      <c r="J126" s="63">
        <f t="shared" si="3"/>
        <v>0</v>
      </c>
      <c r="K126" s="68"/>
      <c r="L126" s="68"/>
    </row>
    <row r="127" spans="1:12" ht="20.25" customHeight="1" x14ac:dyDescent="0.2">
      <c r="A127" s="47"/>
      <c r="B127" s="21">
        <v>124</v>
      </c>
      <c r="C127" s="6" t="s">
        <v>170</v>
      </c>
      <c r="D127" s="7" t="s">
        <v>101</v>
      </c>
      <c r="E127" s="6">
        <v>13</v>
      </c>
      <c r="F127" s="8">
        <v>58342</v>
      </c>
      <c r="G127" s="71"/>
      <c r="H127" s="72"/>
      <c r="I127" s="69">
        <f t="shared" si="2"/>
        <v>0</v>
      </c>
      <c r="J127" s="64">
        <f t="shared" si="3"/>
        <v>0</v>
      </c>
      <c r="K127" s="68"/>
      <c r="L127" s="68"/>
    </row>
    <row r="128" spans="1:12" ht="20.25" customHeight="1" x14ac:dyDescent="0.2">
      <c r="A128" s="47"/>
      <c r="B128" s="21">
        <v>125</v>
      </c>
      <c r="C128" s="6" t="s">
        <v>170</v>
      </c>
      <c r="D128" s="7" t="s">
        <v>102</v>
      </c>
      <c r="E128" s="6">
        <v>26</v>
      </c>
      <c r="F128" s="8">
        <v>55839</v>
      </c>
      <c r="G128" s="71"/>
      <c r="H128" s="72"/>
      <c r="I128" s="69">
        <f t="shared" si="2"/>
        <v>0</v>
      </c>
      <c r="J128" s="64">
        <f t="shared" si="3"/>
        <v>0</v>
      </c>
      <c r="K128" s="68"/>
      <c r="L128" s="68"/>
    </row>
    <row r="129" spans="1:12" ht="20.25" customHeight="1" x14ac:dyDescent="0.2">
      <c r="A129" s="47"/>
      <c r="B129" s="21">
        <v>126</v>
      </c>
      <c r="C129" s="6" t="s">
        <v>170</v>
      </c>
      <c r="D129" s="7" t="s">
        <v>103</v>
      </c>
      <c r="E129" s="6">
        <v>10</v>
      </c>
      <c r="F129" s="8">
        <v>191068</v>
      </c>
      <c r="G129" s="71"/>
      <c r="H129" s="72"/>
      <c r="I129" s="69">
        <f t="shared" si="2"/>
        <v>0</v>
      </c>
      <c r="J129" s="64">
        <f t="shared" si="3"/>
        <v>0</v>
      </c>
      <c r="K129" s="68"/>
      <c r="L129" s="68"/>
    </row>
    <row r="130" spans="1:12" ht="20.25" customHeight="1" x14ac:dyDescent="0.2">
      <c r="A130" s="47"/>
      <c r="B130" s="21">
        <v>127</v>
      </c>
      <c r="C130" s="6" t="s">
        <v>170</v>
      </c>
      <c r="D130" s="7" t="s">
        <v>198</v>
      </c>
      <c r="E130" s="6">
        <v>5</v>
      </c>
      <c r="F130" s="8">
        <v>80776</v>
      </c>
      <c r="G130" s="71"/>
      <c r="H130" s="72"/>
      <c r="I130" s="69">
        <f t="shared" si="2"/>
        <v>0</v>
      </c>
      <c r="J130" s="64">
        <f t="shared" si="3"/>
        <v>0</v>
      </c>
      <c r="K130" s="68"/>
      <c r="L130" s="68"/>
    </row>
    <row r="131" spans="1:12" ht="20.25" customHeight="1" x14ac:dyDescent="0.2">
      <c r="A131" s="47"/>
      <c r="B131" s="21">
        <v>128</v>
      </c>
      <c r="C131" s="6" t="s">
        <v>170</v>
      </c>
      <c r="D131" s="7" t="s">
        <v>104</v>
      </c>
      <c r="E131" s="6">
        <v>5</v>
      </c>
      <c r="F131" s="8">
        <v>38562</v>
      </c>
      <c r="G131" s="71"/>
      <c r="H131" s="72"/>
      <c r="I131" s="69">
        <f t="shared" si="2"/>
        <v>0</v>
      </c>
      <c r="J131" s="64">
        <f t="shared" si="3"/>
        <v>0</v>
      </c>
      <c r="K131" s="68"/>
      <c r="L131" s="68"/>
    </row>
    <row r="132" spans="1:12" ht="20.25" customHeight="1" x14ac:dyDescent="0.2">
      <c r="A132" s="47"/>
      <c r="B132" s="21">
        <v>129</v>
      </c>
      <c r="C132" s="6" t="s">
        <v>170</v>
      </c>
      <c r="D132" s="7" t="s">
        <v>105</v>
      </c>
      <c r="E132" s="6">
        <v>14</v>
      </c>
      <c r="F132" s="8">
        <v>55649</v>
      </c>
      <c r="G132" s="71"/>
      <c r="H132" s="72"/>
      <c r="I132" s="69">
        <f t="shared" si="2"/>
        <v>0</v>
      </c>
      <c r="J132" s="64">
        <f t="shared" si="3"/>
        <v>0</v>
      </c>
      <c r="K132" s="68"/>
      <c r="L132" s="68"/>
    </row>
    <row r="133" spans="1:12" ht="20.25" customHeight="1" x14ac:dyDescent="0.2">
      <c r="A133" s="47"/>
      <c r="B133" s="21">
        <v>130</v>
      </c>
      <c r="C133" s="6" t="s">
        <v>170</v>
      </c>
      <c r="D133" s="7" t="s">
        <v>106</v>
      </c>
      <c r="E133" s="6">
        <v>4</v>
      </c>
      <c r="F133" s="8">
        <v>150244</v>
      </c>
      <c r="G133" s="71"/>
      <c r="H133" s="72"/>
      <c r="I133" s="69">
        <f t="shared" ref="I133:I196" si="4">+ROUND((H133+G133),0)</f>
        <v>0</v>
      </c>
      <c r="J133" s="64">
        <f t="shared" ref="J133:J196" si="5">+ROUND((I133*E133),0)</f>
        <v>0</v>
      </c>
      <c r="K133" s="68"/>
      <c r="L133" s="68"/>
    </row>
    <row r="134" spans="1:12" ht="20.25" customHeight="1" x14ac:dyDescent="0.2">
      <c r="A134" s="47"/>
      <c r="B134" s="21">
        <v>131</v>
      </c>
      <c r="C134" s="6" t="s">
        <v>170</v>
      </c>
      <c r="D134" s="7" t="s">
        <v>107</v>
      </c>
      <c r="E134" s="6">
        <v>14</v>
      </c>
      <c r="F134" s="8">
        <v>56212</v>
      </c>
      <c r="G134" s="71"/>
      <c r="H134" s="72"/>
      <c r="I134" s="69">
        <f t="shared" si="4"/>
        <v>0</v>
      </c>
      <c r="J134" s="64">
        <f t="shared" si="5"/>
        <v>0</v>
      </c>
      <c r="K134" s="68"/>
      <c r="L134" s="68"/>
    </row>
    <row r="135" spans="1:12" ht="20.25" customHeight="1" x14ac:dyDescent="0.2">
      <c r="A135" s="47"/>
      <c r="B135" s="21">
        <v>132</v>
      </c>
      <c r="C135" s="6" t="s">
        <v>170</v>
      </c>
      <c r="D135" s="7" t="s">
        <v>108</v>
      </c>
      <c r="E135" s="6">
        <v>2</v>
      </c>
      <c r="F135" s="8">
        <v>176265</v>
      </c>
      <c r="G135" s="71"/>
      <c r="H135" s="72"/>
      <c r="I135" s="69">
        <f t="shared" si="4"/>
        <v>0</v>
      </c>
      <c r="J135" s="64">
        <f t="shared" si="5"/>
        <v>0</v>
      </c>
      <c r="K135" s="68"/>
      <c r="L135" s="68"/>
    </row>
    <row r="136" spans="1:12" ht="20.25" customHeight="1" x14ac:dyDescent="0.2">
      <c r="A136" s="47"/>
      <c r="B136" s="21">
        <v>133</v>
      </c>
      <c r="C136" s="6" t="s">
        <v>170</v>
      </c>
      <c r="D136" s="7" t="s">
        <v>109</v>
      </c>
      <c r="E136" s="6">
        <v>12</v>
      </c>
      <c r="F136" s="8">
        <v>98344</v>
      </c>
      <c r="G136" s="71"/>
      <c r="H136" s="72"/>
      <c r="I136" s="69">
        <f t="shared" si="4"/>
        <v>0</v>
      </c>
      <c r="J136" s="64">
        <f t="shared" si="5"/>
        <v>0</v>
      </c>
      <c r="K136" s="68"/>
      <c r="L136" s="68"/>
    </row>
    <row r="137" spans="1:12" ht="20.25" customHeight="1" x14ac:dyDescent="0.2">
      <c r="A137" s="47"/>
      <c r="B137" s="21">
        <v>134</v>
      </c>
      <c r="C137" s="6" t="s">
        <v>170</v>
      </c>
      <c r="D137" s="7" t="s">
        <v>110</v>
      </c>
      <c r="E137" s="6">
        <v>12</v>
      </c>
      <c r="F137" s="8">
        <v>261962</v>
      </c>
      <c r="G137" s="71"/>
      <c r="H137" s="72"/>
      <c r="I137" s="69">
        <f t="shared" si="4"/>
        <v>0</v>
      </c>
      <c r="J137" s="64">
        <f t="shared" si="5"/>
        <v>0</v>
      </c>
      <c r="K137" s="68"/>
      <c r="L137" s="68"/>
    </row>
    <row r="138" spans="1:12" ht="20.25" customHeight="1" x14ac:dyDescent="0.2">
      <c r="A138" s="47"/>
      <c r="B138" s="21">
        <v>135</v>
      </c>
      <c r="C138" s="6" t="s">
        <v>170</v>
      </c>
      <c r="D138" s="7" t="s">
        <v>111</v>
      </c>
      <c r="E138" s="6">
        <v>12</v>
      </c>
      <c r="F138" s="8">
        <v>94715</v>
      </c>
      <c r="G138" s="71"/>
      <c r="H138" s="72"/>
      <c r="I138" s="69">
        <f t="shared" si="4"/>
        <v>0</v>
      </c>
      <c r="J138" s="64">
        <f t="shared" si="5"/>
        <v>0</v>
      </c>
      <c r="K138" s="68"/>
      <c r="L138" s="68"/>
    </row>
    <row r="139" spans="1:12" ht="20.25" customHeight="1" x14ac:dyDescent="0.2">
      <c r="A139" s="47"/>
      <c r="B139" s="21">
        <v>136</v>
      </c>
      <c r="C139" s="6" t="s">
        <v>170</v>
      </c>
      <c r="D139" s="7" t="s">
        <v>112</v>
      </c>
      <c r="E139" s="6">
        <v>4</v>
      </c>
      <c r="F139" s="8">
        <v>2138661</v>
      </c>
      <c r="G139" s="71"/>
      <c r="H139" s="72"/>
      <c r="I139" s="69">
        <f t="shared" si="4"/>
        <v>0</v>
      </c>
      <c r="J139" s="64">
        <f t="shared" si="5"/>
        <v>0</v>
      </c>
      <c r="K139" s="68"/>
      <c r="L139" s="68"/>
    </row>
    <row r="140" spans="1:12" ht="20.25" customHeight="1" x14ac:dyDescent="0.2">
      <c r="A140" s="47"/>
      <c r="B140" s="21">
        <v>137</v>
      </c>
      <c r="C140" s="6" t="s">
        <v>170</v>
      </c>
      <c r="D140" s="7" t="s">
        <v>113</v>
      </c>
      <c r="E140" s="6">
        <v>10</v>
      </c>
      <c r="F140" s="8">
        <v>301069</v>
      </c>
      <c r="G140" s="71"/>
      <c r="H140" s="72"/>
      <c r="I140" s="69">
        <f t="shared" si="4"/>
        <v>0</v>
      </c>
      <c r="J140" s="64">
        <f t="shared" si="5"/>
        <v>0</v>
      </c>
      <c r="K140" s="68"/>
      <c r="L140" s="68"/>
    </row>
    <row r="141" spans="1:12" ht="20.25" customHeight="1" x14ac:dyDescent="0.2">
      <c r="A141" s="47"/>
      <c r="B141" s="21">
        <v>138</v>
      </c>
      <c r="C141" s="6" t="s">
        <v>170</v>
      </c>
      <c r="D141" s="7" t="s">
        <v>114</v>
      </c>
      <c r="E141" s="6">
        <v>4</v>
      </c>
      <c r="F141" s="8">
        <v>4859871</v>
      </c>
      <c r="G141" s="71"/>
      <c r="H141" s="72"/>
      <c r="I141" s="69">
        <f t="shared" si="4"/>
        <v>0</v>
      </c>
      <c r="J141" s="64">
        <f t="shared" si="5"/>
        <v>0</v>
      </c>
      <c r="K141" s="68"/>
      <c r="L141" s="68"/>
    </row>
    <row r="142" spans="1:12" ht="20.25" customHeight="1" x14ac:dyDescent="0.2">
      <c r="A142" s="47"/>
      <c r="B142" s="21">
        <v>139</v>
      </c>
      <c r="C142" s="6" t="s">
        <v>170</v>
      </c>
      <c r="D142" s="7" t="s">
        <v>115</v>
      </c>
      <c r="E142" s="6">
        <v>4</v>
      </c>
      <c r="F142" s="8">
        <v>2123320</v>
      </c>
      <c r="G142" s="71"/>
      <c r="H142" s="72"/>
      <c r="I142" s="69">
        <f t="shared" si="4"/>
        <v>0</v>
      </c>
      <c r="J142" s="64">
        <f t="shared" si="5"/>
        <v>0</v>
      </c>
      <c r="K142" s="68"/>
      <c r="L142" s="68"/>
    </row>
    <row r="143" spans="1:12" ht="20.25" customHeight="1" x14ac:dyDescent="0.2">
      <c r="A143" s="47"/>
      <c r="B143" s="21">
        <v>140</v>
      </c>
      <c r="C143" s="6" t="s">
        <v>170</v>
      </c>
      <c r="D143" s="7" t="s">
        <v>116</v>
      </c>
      <c r="E143" s="6">
        <v>8</v>
      </c>
      <c r="F143" s="8">
        <v>53808</v>
      </c>
      <c r="G143" s="71"/>
      <c r="H143" s="72"/>
      <c r="I143" s="69">
        <f t="shared" si="4"/>
        <v>0</v>
      </c>
      <c r="J143" s="64">
        <f t="shared" si="5"/>
        <v>0</v>
      </c>
      <c r="K143" s="68"/>
      <c r="L143" s="68"/>
    </row>
    <row r="144" spans="1:12" ht="20.25" customHeight="1" x14ac:dyDescent="0.2">
      <c r="A144" s="47"/>
      <c r="B144" s="21">
        <v>141</v>
      </c>
      <c r="C144" s="6" t="s">
        <v>170</v>
      </c>
      <c r="D144" s="7" t="s">
        <v>117</v>
      </c>
      <c r="E144" s="6">
        <v>4</v>
      </c>
      <c r="F144" s="8">
        <v>197099</v>
      </c>
      <c r="G144" s="71"/>
      <c r="H144" s="72"/>
      <c r="I144" s="69">
        <f t="shared" si="4"/>
        <v>0</v>
      </c>
      <c r="J144" s="64">
        <f t="shared" si="5"/>
        <v>0</v>
      </c>
      <c r="K144" s="68"/>
      <c r="L144" s="68"/>
    </row>
    <row r="145" spans="1:12" ht="20.25" customHeight="1" x14ac:dyDescent="0.2">
      <c r="A145" s="47"/>
      <c r="B145" s="21">
        <v>142</v>
      </c>
      <c r="C145" s="6" t="s">
        <v>170</v>
      </c>
      <c r="D145" s="7" t="s">
        <v>118</v>
      </c>
      <c r="E145" s="6">
        <v>4</v>
      </c>
      <c r="F145" s="8">
        <v>159933</v>
      </c>
      <c r="G145" s="71"/>
      <c r="H145" s="72"/>
      <c r="I145" s="69">
        <f t="shared" si="4"/>
        <v>0</v>
      </c>
      <c r="J145" s="64">
        <f t="shared" si="5"/>
        <v>0</v>
      </c>
      <c r="K145" s="68"/>
      <c r="L145" s="68"/>
    </row>
    <row r="146" spans="1:12" ht="20.25" customHeight="1" x14ac:dyDescent="0.2">
      <c r="A146" s="47"/>
      <c r="B146" s="21">
        <v>143</v>
      </c>
      <c r="C146" s="6" t="s">
        <v>170</v>
      </c>
      <c r="D146" s="7" t="s">
        <v>119</v>
      </c>
      <c r="E146" s="6">
        <v>4</v>
      </c>
      <c r="F146" s="8">
        <v>173327</v>
      </c>
      <c r="G146" s="71"/>
      <c r="H146" s="72"/>
      <c r="I146" s="69">
        <f t="shared" si="4"/>
        <v>0</v>
      </c>
      <c r="J146" s="64">
        <f t="shared" si="5"/>
        <v>0</v>
      </c>
      <c r="K146" s="68"/>
      <c r="L146" s="68"/>
    </row>
    <row r="147" spans="1:12" ht="20.25" customHeight="1" x14ac:dyDescent="0.2">
      <c r="A147" s="47"/>
      <c r="B147" s="21">
        <v>144</v>
      </c>
      <c r="C147" s="6" t="s">
        <v>170</v>
      </c>
      <c r="D147" s="7" t="s">
        <v>120</v>
      </c>
      <c r="E147" s="6">
        <v>13</v>
      </c>
      <c r="F147" s="8">
        <v>439272</v>
      </c>
      <c r="G147" s="71"/>
      <c r="H147" s="72"/>
      <c r="I147" s="69">
        <f t="shared" si="4"/>
        <v>0</v>
      </c>
      <c r="J147" s="64">
        <f t="shared" si="5"/>
        <v>0</v>
      </c>
      <c r="K147" s="68"/>
      <c r="L147" s="68"/>
    </row>
    <row r="148" spans="1:12" ht="20.25" customHeight="1" x14ac:dyDescent="0.2">
      <c r="A148" s="47"/>
      <c r="B148" s="21">
        <v>145</v>
      </c>
      <c r="C148" s="6" t="s">
        <v>170</v>
      </c>
      <c r="D148" s="7" t="s">
        <v>121</v>
      </c>
      <c r="E148" s="6">
        <v>5</v>
      </c>
      <c r="F148" s="8">
        <v>615571</v>
      </c>
      <c r="G148" s="71"/>
      <c r="H148" s="72"/>
      <c r="I148" s="69">
        <f t="shared" si="4"/>
        <v>0</v>
      </c>
      <c r="J148" s="64">
        <f t="shared" si="5"/>
        <v>0</v>
      </c>
      <c r="K148" s="68"/>
      <c r="L148" s="68"/>
    </row>
    <row r="149" spans="1:12" ht="20.25" customHeight="1" x14ac:dyDescent="0.2">
      <c r="A149" s="47"/>
      <c r="B149" s="21">
        <v>146</v>
      </c>
      <c r="C149" s="6" t="s">
        <v>170</v>
      </c>
      <c r="D149" s="7" t="s">
        <v>122</v>
      </c>
      <c r="E149" s="6">
        <v>4</v>
      </c>
      <c r="F149" s="8">
        <v>696142</v>
      </c>
      <c r="G149" s="71"/>
      <c r="H149" s="72"/>
      <c r="I149" s="69">
        <f t="shared" si="4"/>
        <v>0</v>
      </c>
      <c r="J149" s="64">
        <f t="shared" si="5"/>
        <v>0</v>
      </c>
      <c r="K149" s="68"/>
      <c r="L149" s="68"/>
    </row>
    <row r="150" spans="1:12" ht="20.25" customHeight="1" x14ac:dyDescent="0.2">
      <c r="A150" s="47"/>
      <c r="B150" s="21">
        <v>147</v>
      </c>
      <c r="C150" s="6" t="s">
        <v>170</v>
      </c>
      <c r="D150" s="7" t="s">
        <v>123</v>
      </c>
      <c r="E150" s="6">
        <v>1</v>
      </c>
      <c r="F150" s="8">
        <v>86068</v>
      </c>
      <c r="G150" s="71"/>
      <c r="H150" s="72"/>
      <c r="I150" s="69">
        <f t="shared" si="4"/>
        <v>0</v>
      </c>
      <c r="J150" s="64">
        <f t="shared" si="5"/>
        <v>0</v>
      </c>
      <c r="K150" s="68"/>
      <c r="L150" s="68"/>
    </row>
    <row r="151" spans="1:12" ht="20.25" customHeight="1" x14ac:dyDescent="0.2">
      <c r="A151" s="47"/>
      <c r="B151" s="21">
        <v>148</v>
      </c>
      <c r="C151" s="6" t="s">
        <v>170</v>
      </c>
      <c r="D151" s="7" t="s">
        <v>124</v>
      </c>
      <c r="E151" s="6">
        <v>2</v>
      </c>
      <c r="F151" s="8">
        <v>14420500</v>
      </c>
      <c r="G151" s="71"/>
      <c r="H151" s="72"/>
      <c r="I151" s="69">
        <f t="shared" si="4"/>
        <v>0</v>
      </c>
      <c r="J151" s="64">
        <f t="shared" si="5"/>
        <v>0</v>
      </c>
      <c r="K151" s="68"/>
      <c r="L151" s="68"/>
    </row>
    <row r="152" spans="1:12" ht="20.25" customHeight="1" x14ac:dyDescent="0.2">
      <c r="A152" s="47"/>
      <c r="B152" s="21">
        <v>149</v>
      </c>
      <c r="C152" s="6" t="s">
        <v>170</v>
      </c>
      <c r="D152" s="7" t="s">
        <v>125</v>
      </c>
      <c r="E152" s="6">
        <v>2</v>
      </c>
      <c r="F152" s="8">
        <v>18250353</v>
      </c>
      <c r="G152" s="71"/>
      <c r="H152" s="72"/>
      <c r="I152" s="69">
        <f t="shared" si="4"/>
        <v>0</v>
      </c>
      <c r="J152" s="64">
        <f t="shared" si="5"/>
        <v>0</v>
      </c>
      <c r="K152" s="68"/>
      <c r="L152" s="68"/>
    </row>
    <row r="153" spans="1:12" ht="20.25" customHeight="1" x14ac:dyDescent="0.2">
      <c r="A153" s="47"/>
      <c r="B153" s="21">
        <v>150</v>
      </c>
      <c r="C153" s="6" t="s">
        <v>170</v>
      </c>
      <c r="D153" s="7" t="s">
        <v>126</v>
      </c>
      <c r="E153" s="6">
        <v>1</v>
      </c>
      <c r="F153" s="8">
        <v>6215241</v>
      </c>
      <c r="G153" s="71"/>
      <c r="H153" s="72"/>
      <c r="I153" s="69">
        <f t="shared" si="4"/>
        <v>0</v>
      </c>
      <c r="J153" s="64">
        <f t="shared" si="5"/>
        <v>0</v>
      </c>
      <c r="K153" s="68"/>
      <c r="L153" s="68"/>
    </row>
    <row r="154" spans="1:12" ht="20.25" customHeight="1" x14ac:dyDescent="0.2">
      <c r="A154" s="47"/>
      <c r="B154" s="21">
        <v>151</v>
      </c>
      <c r="C154" s="6" t="s">
        <v>170</v>
      </c>
      <c r="D154" s="7" t="s">
        <v>127</v>
      </c>
      <c r="E154" s="6">
        <v>9</v>
      </c>
      <c r="F154" s="8">
        <v>71670</v>
      </c>
      <c r="G154" s="71"/>
      <c r="H154" s="72"/>
      <c r="I154" s="69">
        <f t="shared" si="4"/>
        <v>0</v>
      </c>
      <c r="J154" s="64">
        <f t="shared" si="5"/>
        <v>0</v>
      </c>
      <c r="K154" s="68"/>
      <c r="L154" s="68"/>
    </row>
    <row r="155" spans="1:12" ht="20.25" customHeight="1" x14ac:dyDescent="0.2">
      <c r="A155" s="47"/>
      <c r="B155" s="21">
        <v>152</v>
      </c>
      <c r="C155" s="6" t="s">
        <v>170</v>
      </c>
      <c r="D155" s="7" t="s">
        <v>128</v>
      </c>
      <c r="E155" s="6">
        <v>5</v>
      </c>
      <c r="F155" s="8">
        <v>90543</v>
      </c>
      <c r="G155" s="71"/>
      <c r="H155" s="72"/>
      <c r="I155" s="69">
        <f t="shared" si="4"/>
        <v>0</v>
      </c>
      <c r="J155" s="64">
        <f t="shared" si="5"/>
        <v>0</v>
      </c>
      <c r="K155" s="68"/>
      <c r="L155" s="68"/>
    </row>
    <row r="156" spans="1:12" ht="20.25" customHeight="1" x14ac:dyDescent="0.2">
      <c r="A156" s="47"/>
      <c r="B156" s="21">
        <v>153</v>
      </c>
      <c r="C156" s="6" t="s">
        <v>170</v>
      </c>
      <c r="D156" s="7" t="s">
        <v>199</v>
      </c>
      <c r="E156" s="6">
        <v>5</v>
      </c>
      <c r="F156" s="8">
        <v>86769</v>
      </c>
      <c r="G156" s="71"/>
      <c r="H156" s="72"/>
      <c r="I156" s="69">
        <f t="shared" si="4"/>
        <v>0</v>
      </c>
      <c r="J156" s="64">
        <f t="shared" si="5"/>
        <v>0</v>
      </c>
      <c r="K156" s="68"/>
      <c r="L156" s="68"/>
    </row>
    <row r="157" spans="1:12" ht="20.25" customHeight="1" x14ac:dyDescent="0.2">
      <c r="A157" s="47"/>
      <c r="B157" s="21">
        <v>154</v>
      </c>
      <c r="C157" s="6" t="s">
        <v>170</v>
      </c>
      <c r="D157" s="7" t="s">
        <v>200</v>
      </c>
      <c r="E157" s="6">
        <v>5</v>
      </c>
      <c r="F157" s="8">
        <v>34330</v>
      </c>
      <c r="G157" s="71"/>
      <c r="H157" s="72"/>
      <c r="I157" s="69">
        <f t="shared" si="4"/>
        <v>0</v>
      </c>
      <c r="J157" s="64">
        <f t="shared" si="5"/>
        <v>0</v>
      </c>
      <c r="K157" s="68"/>
      <c r="L157" s="68"/>
    </row>
    <row r="158" spans="1:12" ht="20.25" customHeight="1" x14ac:dyDescent="0.2">
      <c r="A158" s="47"/>
      <c r="B158" s="21">
        <v>155</v>
      </c>
      <c r="C158" s="6" t="s">
        <v>170</v>
      </c>
      <c r="D158" s="7" t="s">
        <v>129</v>
      </c>
      <c r="E158" s="6">
        <v>8</v>
      </c>
      <c r="F158" s="8">
        <v>57939</v>
      </c>
      <c r="G158" s="71"/>
      <c r="H158" s="72"/>
      <c r="I158" s="69">
        <f t="shared" si="4"/>
        <v>0</v>
      </c>
      <c r="J158" s="64">
        <f t="shared" si="5"/>
        <v>0</v>
      </c>
      <c r="K158" s="68"/>
      <c r="L158" s="68"/>
    </row>
    <row r="159" spans="1:12" ht="20.25" customHeight="1" x14ac:dyDescent="0.2">
      <c r="A159" s="47"/>
      <c r="B159" s="21">
        <v>156</v>
      </c>
      <c r="C159" s="6" t="s">
        <v>170</v>
      </c>
      <c r="D159" s="7" t="s">
        <v>130</v>
      </c>
      <c r="E159" s="6">
        <v>8</v>
      </c>
      <c r="F159" s="8">
        <v>124297</v>
      </c>
      <c r="G159" s="71"/>
      <c r="H159" s="72"/>
      <c r="I159" s="69">
        <f t="shared" si="4"/>
        <v>0</v>
      </c>
      <c r="J159" s="64">
        <f t="shared" si="5"/>
        <v>0</v>
      </c>
      <c r="K159" s="68"/>
      <c r="L159" s="68"/>
    </row>
    <row r="160" spans="1:12" ht="20.25" customHeight="1" x14ac:dyDescent="0.2">
      <c r="A160" s="47"/>
      <c r="B160" s="21">
        <v>157</v>
      </c>
      <c r="C160" s="6" t="s">
        <v>170</v>
      </c>
      <c r="D160" s="7" t="s">
        <v>131</v>
      </c>
      <c r="E160" s="6">
        <v>10</v>
      </c>
      <c r="F160" s="8">
        <v>89090</v>
      </c>
      <c r="G160" s="71"/>
      <c r="H160" s="72"/>
      <c r="I160" s="69">
        <f t="shared" si="4"/>
        <v>0</v>
      </c>
      <c r="J160" s="64">
        <f t="shared" si="5"/>
        <v>0</v>
      </c>
      <c r="K160" s="68"/>
      <c r="L160" s="68"/>
    </row>
    <row r="161" spans="1:12" ht="20.25" customHeight="1" x14ac:dyDescent="0.2">
      <c r="A161" s="47"/>
      <c r="B161" s="21">
        <v>158</v>
      </c>
      <c r="C161" s="6" t="s">
        <v>170</v>
      </c>
      <c r="D161" s="7" t="s">
        <v>132</v>
      </c>
      <c r="E161" s="6">
        <v>4</v>
      </c>
      <c r="F161" s="8">
        <v>357126</v>
      </c>
      <c r="G161" s="71"/>
      <c r="H161" s="72"/>
      <c r="I161" s="69">
        <f t="shared" si="4"/>
        <v>0</v>
      </c>
      <c r="J161" s="64">
        <f t="shared" si="5"/>
        <v>0</v>
      </c>
      <c r="K161" s="68"/>
      <c r="L161" s="68"/>
    </row>
    <row r="162" spans="1:12" ht="20.25" customHeight="1" x14ac:dyDescent="0.2">
      <c r="A162" s="47"/>
      <c r="B162" s="21">
        <v>159</v>
      </c>
      <c r="C162" s="6" t="s">
        <v>170</v>
      </c>
      <c r="D162" s="7" t="s">
        <v>133</v>
      </c>
      <c r="E162" s="6">
        <v>8</v>
      </c>
      <c r="F162" s="8">
        <v>128624</v>
      </c>
      <c r="G162" s="71"/>
      <c r="H162" s="72"/>
      <c r="I162" s="69">
        <f t="shared" si="4"/>
        <v>0</v>
      </c>
      <c r="J162" s="64">
        <f t="shared" si="5"/>
        <v>0</v>
      </c>
      <c r="K162" s="68"/>
      <c r="L162" s="68"/>
    </row>
    <row r="163" spans="1:12" ht="20.25" customHeight="1" x14ac:dyDescent="0.2">
      <c r="A163" s="47"/>
      <c r="B163" s="21">
        <v>160</v>
      </c>
      <c r="C163" s="6" t="s">
        <v>170</v>
      </c>
      <c r="D163" s="7" t="s">
        <v>134</v>
      </c>
      <c r="E163" s="6">
        <v>13</v>
      </c>
      <c r="F163" s="8">
        <v>193077</v>
      </c>
      <c r="G163" s="71"/>
      <c r="H163" s="72"/>
      <c r="I163" s="69">
        <f t="shared" si="4"/>
        <v>0</v>
      </c>
      <c r="J163" s="64">
        <f t="shared" si="5"/>
        <v>0</v>
      </c>
      <c r="K163" s="68"/>
      <c r="L163" s="68"/>
    </row>
    <row r="164" spans="1:12" ht="20.25" customHeight="1" x14ac:dyDescent="0.2">
      <c r="A164" s="47"/>
      <c r="B164" s="21">
        <v>161</v>
      </c>
      <c r="C164" s="6" t="s">
        <v>170</v>
      </c>
      <c r="D164" s="7" t="s">
        <v>135</v>
      </c>
      <c r="E164" s="6">
        <v>24</v>
      </c>
      <c r="F164" s="8">
        <v>19019</v>
      </c>
      <c r="G164" s="71"/>
      <c r="H164" s="72"/>
      <c r="I164" s="69">
        <f t="shared" si="4"/>
        <v>0</v>
      </c>
      <c r="J164" s="64">
        <f t="shared" si="5"/>
        <v>0</v>
      </c>
      <c r="K164" s="68"/>
      <c r="L164" s="68"/>
    </row>
    <row r="165" spans="1:12" ht="20.25" customHeight="1" x14ac:dyDescent="0.2">
      <c r="A165" s="47"/>
      <c r="B165" s="21">
        <v>162</v>
      </c>
      <c r="C165" s="6" t="s">
        <v>170</v>
      </c>
      <c r="D165" s="7" t="s">
        <v>136</v>
      </c>
      <c r="E165" s="6">
        <v>18</v>
      </c>
      <c r="F165" s="8">
        <v>30993</v>
      </c>
      <c r="G165" s="71"/>
      <c r="H165" s="72"/>
      <c r="I165" s="69">
        <f t="shared" si="4"/>
        <v>0</v>
      </c>
      <c r="J165" s="64">
        <f t="shared" si="5"/>
        <v>0</v>
      </c>
      <c r="K165" s="68"/>
      <c r="L165" s="68"/>
    </row>
    <row r="166" spans="1:12" ht="20.25" customHeight="1" x14ac:dyDescent="0.2">
      <c r="A166" s="47"/>
      <c r="B166" s="21">
        <v>163</v>
      </c>
      <c r="C166" s="6" t="s">
        <v>170</v>
      </c>
      <c r="D166" s="7" t="s">
        <v>137</v>
      </c>
      <c r="E166" s="6">
        <v>18</v>
      </c>
      <c r="F166" s="8">
        <v>28827</v>
      </c>
      <c r="G166" s="71"/>
      <c r="H166" s="72"/>
      <c r="I166" s="69">
        <f t="shared" si="4"/>
        <v>0</v>
      </c>
      <c r="J166" s="64">
        <f t="shared" si="5"/>
        <v>0</v>
      </c>
      <c r="K166" s="68"/>
      <c r="L166" s="68"/>
    </row>
    <row r="167" spans="1:12" ht="20.25" customHeight="1" x14ac:dyDescent="0.2">
      <c r="A167" s="47"/>
      <c r="B167" s="21">
        <v>164</v>
      </c>
      <c r="C167" s="6" t="s">
        <v>170</v>
      </c>
      <c r="D167" s="7" t="s">
        <v>138</v>
      </c>
      <c r="E167" s="6">
        <v>18</v>
      </c>
      <c r="F167" s="8">
        <v>43811</v>
      </c>
      <c r="G167" s="71"/>
      <c r="H167" s="72"/>
      <c r="I167" s="69">
        <f t="shared" si="4"/>
        <v>0</v>
      </c>
      <c r="J167" s="64">
        <f t="shared" si="5"/>
        <v>0</v>
      </c>
      <c r="K167" s="68"/>
      <c r="L167" s="68"/>
    </row>
    <row r="168" spans="1:12" ht="20.25" customHeight="1" x14ac:dyDescent="0.2">
      <c r="A168" s="47"/>
      <c r="B168" s="21">
        <v>165</v>
      </c>
      <c r="C168" s="6" t="s">
        <v>170</v>
      </c>
      <c r="D168" s="7" t="s">
        <v>139</v>
      </c>
      <c r="E168" s="6">
        <v>24</v>
      </c>
      <c r="F168" s="8">
        <v>35441</v>
      </c>
      <c r="G168" s="71"/>
      <c r="H168" s="72"/>
      <c r="I168" s="69">
        <f t="shared" si="4"/>
        <v>0</v>
      </c>
      <c r="J168" s="64">
        <f t="shared" si="5"/>
        <v>0</v>
      </c>
      <c r="K168" s="68"/>
      <c r="L168" s="68"/>
    </row>
    <row r="169" spans="1:12" ht="20.25" customHeight="1" x14ac:dyDescent="0.2">
      <c r="A169" s="47"/>
      <c r="B169" s="21">
        <v>166</v>
      </c>
      <c r="C169" s="6" t="s">
        <v>170</v>
      </c>
      <c r="D169" s="7" t="s">
        <v>140</v>
      </c>
      <c r="E169" s="6">
        <v>26</v>
      </c>
      <c r="F169" s="8">
        <v>452981</v>
      </c>
      <c r="G169" s="71"/>
      <c r="H169" s="72"/>
      <c r="I169" s="69">
        <f t="shared" si="4"/>
        <v>0</v>
      </c>
      <c r="J169" s="64">
        <f t="shared" si="5"/>
        <v>0</v>
      </c>
      <c r="K169" s="68"/>
      <c r="L169" s="68"/>
    </row>
    <row r="170" spans="1:12" ht="20.25" customHeight="1" x14ac:dyDescent="0.2">
      <c r="A170" s="47"/>
      <c r="B170" s="21">
        <v>167</v>
      </c>
      <c r="C170" s="6" t="s">
        <v>170</v>
      </c>
      <c r="D170" s="7" t="s">
        <v>141</v>
      </c>
      <c r="E170" s="6">
        <v>24</v>
      </c>
      <c r="F170" s="8">
        <v>21496</v>
      </c>
      <c r="G170" s="71"/>
      <c r="H170" s="72"/>
      <c r="I170" s="69">
        <f t="shared" si="4"/>
        <v>0</v>
      </c>
      <c r="J170" s="64">
        <f t="shared" si="5"/>
        <v>0</v>
      </c>
      <c r="K170" s="68"/>
      <c r="L170" s="68"/>
    </row>
    <row r="171" spans="1:12" ht="20.25" customHeight="1" x14ac:dyDescent="0.2">
      <c r="A171" s="47"/>
      <c r="B171" s="21">
        <v>168</v>
      </c>
      <c r="C171" s="6" t="s">
        <v>170</v>
      </c>
      <c r="D171" s="7" t="s">
        <v>142</v>
      </c>
      <c r="E171" s="6">
        <v>1</v>
      </c>
      <c r="F171" s="8">
        <v>15660</v>
      </c>
      <c r="G171" s="71"/>
      <c r="H171" s="72"/>
      <c r="I171" s="69">
        <f t="shared" si="4"/>
        <v>0</v>
      </c>
      <c r="J171" s="64">
        <f t="shared" si="5"/>
        <v>0</v>
      </c>
      <c r="K171" s="68"/>
      <c r="L171" s="68"/>
    </row>
    <row r="172" spans="1:12" ht="20.25" customHeight="1" x14ac:dyDescent="0.2">
      <c r="A172" s="47"/>
      <c r="B172" s="21">
        <v>169</v>
      </c>
      <c r="C172" s="6" t="s">
        <v>170</v>
      </c>
      <c r="D172" s="7" t="s">
        <v>143</v>
      </c>
      <c r="E172" s="6">
        <v>24</v>
      </c>
      <c r="F172" s="8">
        <v>28853</v>
      </c>
      <c r="G172" s="71"/>
      <c r="H172" s="72"/>
      <c r="I172" s="69">
        <f t="shared" si="4"/>
        <v>0</v>
      </c>
      <c r="J172" s="64">
        <f t="shared" si="5"/>
        <v>0</v>
      </c>
      <c r="K172" s="68"/>
      <c r="L172" s="68"/>
    </row>
    <row r="173" spans="1:12" ht="20.25" customHeight="1" x14ac:dyDescent="0.2">
      <c r="A173" s="47"/>
      <c r="B173" s="21">
        <v>170</v>
      </c>
      <c r="C173" s="6" t="s">
        <v>170</v>
      </c>
      <c r="D173" s="7" t="s">
        <v>144</v>
      </c>
      <c r="E173" s="6">
        <v>18</v>
      </c>
      <c r="F173" s="8">
        <v>101936</v>
      </c>
      <c r="G173" s="71"/>
      <c r="H173" s="72"/>
      <c r="I173" s="69">
        <f t="shared" si="4"/>
        <v>0</v>
      </c>
      <c r="J173" s="64">
        <f t="shared" si="5"/>
        <v>0</v>
      </c>
      <c r="K173" s="68"/>
      <c r="L173" s="68"/>
    </row>
    <row r="174" spans="1:12" ht="20.25" customHeight="1" x14ac:dyDescent="0.2">
      <c r="A174" s="47"/>
      <c r="B174" s="21">
        <v>171</v>
      </c>
      <c r="C174" s="6" t="s">
        <v>170</v>
      </c>
      <c r="D174" s="7" t="s">
        <v>145</v>
      </c>
      <c r="E174" s="6">
        <v>4</v>
      </c>
      <c r="F174" s="8">
        <v>56288</v>
      </c>
      <c r="G174" s="71"/>
      <c r="H174" s="72"/>
      <c r="I174" s="69">
        <f t="shared" si="4"/>
        <v>0</v>
      </c>
      <c r="J174" s="64">
        <f t="shared" si="5"/>
        <v>0</v>
      </c>
      <c r="K174" s="68"/>
      <c r="L174" s="68"/>
    </row>
    <row r="175" spans="1:12" ht="20.25" customHeight="1" x14ac:dyDescent="0.2">
      <c r="A175" s="47"/>
      <c r="B175" s="21">
        <v>172</v>
      </c>
      <c r="C175" s="6" t="s">
        <v>170</v>
      </c>
      <c r="D175" s="7" t="s">
        <v>146</v>
      </c>
      <c r="E175" s="6">
        <v>18</v>
      </c>
      <c r="F175" s="8">
        <v>90733</v>
      </c>
      <c r="G175" s="71"/>
      <c r="H175" s="72"/>
      <c r="I175" s="69">
        <f t="shared" si="4"/>
        <v>0</v>
      </c>
      <c r="J175" s="64">
        <f t="shared" si="5"/>
        <v>0</v>
      </c>
      <c r="K175" s="68"/>
      <c r="L175" s="68"/>
    </row>
    <row r="176" spans="1:12" ht="20.25" customHeight="1" x14ac:dyDescent="0.2">
      <c r="A176" s="47"/>
      <c r="B176" s="21">
        <v>173</v>
      </c>
      <c r="C176" s="6" t="s">
        <v>170</v>
      </c>
      <c r="D176" s="7" t="s">
        <v>147</v>
      </c>
      <c r="E176" s="6">
        <v>1</v>
      </c>
      <c r="F176" s="8">
        <v>93985</v>
      </c>
      <c r="G176" s="71"/>
      <c r="H176" s="72"/>
      <c r="I176" s="69">
        <f t="shared" si="4"/>
        <v>0</v>
      </c>
      <c r="J176" s="64">
        <f t="shared" si="5"/>
        <v>0</v>
      </c>
      <c r="K176" s="68"/>
      <c r="L176" s="68"/>
    </row>
    <row r="177" spans="1:12" ht="20.25" customHeight="1" x14ac:dyDescent="0.2">
      <c r="A177" s="47"/>
      <c r="B177" s="21">
        <v>174</v>
      </c>
      <c r="C177" s="6" t="s">
        <v>170</v>
      </c>
      <c r="D177" s="7" t="s">
        <v>148</v>
      </c>
      <c r="E177" s="6">
        <v>24</v>
      </c>
      <c r="F177" s="8">
        <v>31038</v>
      </c>
      <c r="G177" s="71"/>
      <c r="H177" s="72"/>
      <c r="I177" s="69">
        <f t="shared" si="4"/>
        <v>0</v>
      </c>
      <c r="J177" s="64">
        <f t="shared" si="5"/>
        <v>0</v>
      </c>
      <c r="K177" s="68"/>
      <c r="L177" s="68"/>
    </row>
    <row r="178" spans="1:12" ht="20.25" customHeight="1" x14ac:dyDescent="0.2">
      <c r="A178" s="47"/>
      <c r="B178" s="21">
        <v>175</v>
      </c>
      <c r="C178" s="6" t="s">
        <v>170</v>
      </c>
      <c r="D178" s="7" t="s">
        <v>149</v>
      </c>
      <c r="E178" s="6">
        <v>1</v>
      </c>
      <c r="F178" s="8">
        <v>18674</v>
      </c>
      <c r="G178" s="71"/>
      <c r="H178" s="72"/>
      <c r="I178" s="69">
        <f t="shared" si="4"/>
        <v>0</v>
      </c>
      <c r="J178" s="64">
        <f t="shared" si="5"/>
        <v>0</v>
      </c>
      <c r="K178" s="68"/>
      <c r="L178" s="68"/>
    </row>
    <row r="179" spans="1:12" ht="20.25" customHeight="1" x14ac:dyDescent="0.2">
      <c r="A179" s="47"/>
      <c r="B179" s="21">
        <v>176</v>
      </c>
      <c r="C179" s="6" t="s">
        <v>170</v>
      </c>
      <c r="D179" s="7" t="s">
        <v>150</v>
      </c>
      <c r="E179" s="6">
        <v>24</v>
      </c>
      <c r="F179" s="8">
        <v>75810</v>
      </c>
      <c r="G179" s="71"/>
      <c r="H179" s="72"/>
      <c r="I179" s="69">
        <f t="shared" si="4"/>
        <v>0</v>
      </c>
      <c r="J179" s="64">
        <f t="shared" si="5"/>
        <v>0</v>
      </c>
      <c r="K179" s="68"/>
      <c r="L179" s="68"/>
    </row>
    <row r="180" spans="1:12" ht="20.25" customHeight="1" x14ac:dyDescent="0.2">
      <c r="A180" s="47"/>
      <c r="B180" s="21">
        <v>177</v>
      </c>
      <c r="C180" s="6" t="s">
        <v>170</v>
      </c>
      <c r="D180" s="7" t="s">
        <v>151</v>
      </c>
      <c r="E180" s="6">
        <v>24</v>
      </c>
      <c r="F180" s="8">
        <v>56199</v>
      </c>
      <c r="G180" s="71"/>
      <c r="H180" s="72"/>
      <c r="I180" s="69">
        <f t="shared" si="4"/>
        <v>0</v>
      </c>
      <c r="J180" s="64">
        <f t="shared" si="5"/>
        <v>0</v>
      </c>
      <c r="K180" s="68"/>
      <c r="L180" s="68"/>
    </row>
    <row r="181" spans="1:12" ht="20.25" customHeight="1" x14ac:dyDescent="0.2">
      <c r="A181" s="47"/>
      <c r="B181" s="21">
        <v>178</v>
      </c>
      <c r="C181" s="6" t="s">
        <v>170</v>
      </c>
      <c r="D181" s="7" t="s">
        <v>152</v>
      </c>
      <c r="E181" s="6">
        <v>24</v>
      </c>
      <c r="F181" s="8">
        <v>41970</v>
      </c>
      <c r="G181" s="71"/>
      <c r="H181" s="72"/>
      <c r="I181" s="69">
        <f t="shared" si="4"/>
        <v>0</v>
      </c>
      <c r="J181" s="64">
        <f t="shared" si="5"/>
        <v>0</v>
      </c>
      <c r="K181" s="68"/>
      <c r="L181" s="68"/>
    </row>
    <row r="182" spans="1:12" ht="20.25" customHeight="1" x14ac:dyDescent="0.2">
      <c r="A182" s="47"/>
      <c r="B182" s="21">
        <v>179</v>
      </c>
      <c r="C182" s="6" t="s">
        <v>170</v>
      </c>
      <c r="D182" s="7" t="s">
        <v>153</v>
      </c>
      <c r="E182" s="6">
        <v>1</v>
      </c>
      <c r="F182" s="8">
        <v>31001</v>
      </c>
      <c r="G182" s="71"/>
      <c r="H182" s="72"/>
      <c r="I182" s="69">
        <f t="shared" si="4"/>
        <v>0</v>
      </c>
      <c r="J182" s="64">
        <f t="shared" si="5"/>
        <v>0</v>
      </c>
      <c r="K182" s="68"/>
      <c r="L182" s="68"/>
    </row>
    <row r="183" spans="1:12" ht="20.25" customHeight="1" x14ac:dyDescent="0.2">
      <c r="A183" s="47"/>
      <c r="B183" s="21">
        <v>180</v>
      </c>
      <c r="C183" s="6" t="s">
        <v>170</v>
      </c>
      <c r="D183" s="7" t="s">
        <v>154</v>
      </c>
      <c r="E183" s="6">
        <v>24</v>
      </c>
      <c r="F183" s="8">
        <v>22943</v>
      </c>
      <c r="G183" s="71"/>
      <c r="H183" s="72"/>
      <c r="I183" s="69">
        <f t="shared" si="4"/>
        <v>0</v>
      </c>
      <c r="J183" s="64">
        <f t="shared" si="5"/>
        <v>0</v>
      </c>
      <c r="K183" s="68"/>
      <c r="L183" s="68"/>
    </row>
    <row r="184" spans="1:12" ht="20.25" customHeight="1" x14ac:dyDescent="0.2">
      <c r="A184" s="47"/>
      <c r="B184" s="21">
        <v>181</v>
      </c>
      <c r="C184" s="6" t="s">
        <v>170</v>
      </c>
      <c r="D184" s="7" t="s">
        <v>155</v>
      </c>
      <c r="E184" s="6">
        <v>24</v>
      </c>
      <c r="F184" s="8">
        <v>57411</v>
      </c>
      <c r="G184" s="71"/>
      <c r="H184" s="72"/>
      <c r="I184" s="69">
        <f t="shared" si="4"/>
        <v>0</v>
      </c>
      <c r="J184" s="64">
        <f t="shared" si="5"/>
        <v>0</v>
      </c>
      <c r="K184" s="68"/>
      <c r="L184" s="68"/>
    </row>
    <row r="185" spans="1:12" ht="20.25" customHeight="1" x14ac:dyDescent="0.2">
      <c r="A185" s="47"/>
      <c r="B185" s="21">
        <v>182</v>
      </c>
      <c r="C185" s="6" t="s">
        <v>170</v>
      </c>
      <c r="D185" s="7" t="s">
        <v>156</v>
      </c>
      <c r="E185" s="6">
        <v>1</v>
      </c>
      <c r="F185" s="8">
        <v>38139</v>
      </c>
      <c r="G185" s="71"/>
      <c r="H185" s="72"/>
      <c r="I185" s="69">
        <f t="shared" si="4"/>
        <v>0</v>
      </c>
      <c r="J185" s="64">
        <f t="shared" si="5"/>
        <v>0</v>
      </c>
      <c r="K185" s="68"/>
      <c r="L185" s="68"/>
    </row>
    <row r="186" spans="1:12" ht="20.25" customHeight="1" x14ac:dyDescent="0.2">
      <c r="A186" s="47"/>
      <c r="B186" s="21">
        <v>183</v>
      </c>
      <c r="C186" s="6" t="s">
        <v>170</v>
      </c>
      <c r="D186" s="7" t="s">
        <v>157</v>
      </c>
      <c r="E186" s="6">
        <v>24</v>
      </c>
      <c r="F186" s="8">
        <v>38869</v>
      </c>
      <c r="G186" s="71"/>
      <c r="H186" s="72"/>
      <c r="I186" s="69">
        <f t="shared" si="4"/>
        <v>0</v>
      </c>
      <c r="J186" s="64">
        <f t="shared" si="5"/>
        <v>0</v>
      </c>
      <c r="K186" s="68"/>
      <c r="L186" s="68"/>
    </row>
    <row r="187" spans="1:12" ht="20.25" customHeight="1" x14ac:dyDescent="0.2">
      <c r="A187" s="47"/>
      <c r="B187" s="21">
        <v>184</v>
      </c>
      <c r="C187" s="6" t="s">
        <v>170</v>
      </c>
      <c r="D187" s="7" t="s">
        <v>158</v>
      </c>
      <c r="E187" s="6">
        <v>24</v>
      </c>
      <c r="F187" s="8">
        <v>185707</v>
      </c>
      <c r="G187" s="71"/>
      <c r="H187" s="72"/>
      <c r="I187" s="69">
        <f t="shared" si="4"/>
        <v>0</v>
      </c>
      <c r="J187" s="64">
        <f t="shared" si="5"/>
        <v>0</v>
      </c>
      <c r="K187" s="68"/>
      <c r="L187" s="68"/>
    </row>
    <row r="188" spans="1:12" ht="20.25" customHeight="1" x14ac:dyDescent="0.2">
      <c r="A188" s="47"/>
      <c r="B188" s="21">
        <v>185</v>
      </c>
      <c r="C188" s="6" t="s">
        <v>170</v>
      </c>
      <c r="D188" s="7" t="s">
        <v>228</v>
      </c>
      <c r="E188" s="75">
        <v>24</v>
      </c>
      <c r="F188" s="8">
        <v>66606</v>
      </c>
      <c r="G188" s="71"/>
      <c r="H188" s="72"/>
      <c r="I188" s="69">
        <f t="shared" si="4"/>
        <v>0</v>
      </c>
      <c r="J188" s="64">
        <f t="shared" si="5"/>
        <v>0</v>
      </c>
      <c r="K188" s="68"/>
      <c r="L188" s="68"/>
    </row>
    <row r="189" spans="1:12" ht="20.25" customHeight="1" x14ac:dyDescent="0.2">
      <c r="A189" s="47"/>
      <c r="B189" s="21">
        <v>186</v>
      </c>
      <c r="C189" s="6" t="s">
        <v>170</v>
      </c>
      <c r="D189" s="7" t="s">
        <v>159</v>
      </c>
      <c r="E189" s="75">
        <v>1</v>
      </c>
      <c r="F189" s="8">
        <v>154603</v>
      </c>
      <c r="G189" s="71"/>
      <c r="H189" s="72"/>
      <c r="I189" s="69">
        <f t="shared" si="4"/>
        <v>0</v>
      </c>
      <c r="J189" s="64">
        <f t="shared" si="5"/>
        <v>0</v>
      </c>
      <c r="K189" s="68"/>
      <c r="L189" s="68"/>
    </row>
    <row r="190" spans="1:12" ht="20.25" customHeight="1" x14ac:dyDescent="0.2">
      <c r="A190" s="47"/>
      <c r="B190" s="21">
        <v>187</v>
      </c>
      <c r="C190" s="6" t="s">
        <v>170</v>
      </c>
      <c r="D190" s="7" t="s">
        <v>160</v>
      </c>
      <c r="E190" s="75">
        <v>1</v>
      </c>
      <c r="F190" s="8">
        <v>130309</v>
      </c>
      <c r="G190" s="71"/>
      <c r="H190" s="72"/>
      <c r="I190" s="69">
        <f t="shared" si="4"/>
        <v>0</v>
      </c>
      <c r="J190" s="64">
        <f t="shared" si="5"/>
        <v>0</v>
      </c>
      <c r="K190" s="68"/>
      <c r="L190" s="68"/>
    </row>
    <row r="191" spans="1:12" ht="20.25" customHeight="1" x14ac:dyDescent="0.2">
      <c r="A191" s="47"/>
      <c r="B191" s="21">
        <v>188</v>
      </c>
      <c r="C191" s="6" t="s">
        <v>170</v>
      </c>
      <c r="D191" s="7" t="s">
        <v>161</v>
      </c>
      <c r="E191" s="75">
        <v>24</v>
      </c>
      <c r="F191" s="8">
        <v>146521</v>
      </c>
      <c r="G191" s="71"/>
      <c r="H191" s="72"/>
      <c r="I191" s="69">
        <f t="shared" si="4"/>
        <v>0</v>
      </c>
      <c r="J191" s="64">
        <f t="shared" si="5"/>
        <v>0</v>
      </c>
      <c r="K191" s="68"/>
      <c r="L191" s="68"/>
    </row>
    <row r="192" spans="1:12" ht="20.25" customHeight="1" x14ac:dyDescent="0.2">
      <c r="A192" s="47"/>
      <c r="B192" s="21">
        <v>189</v>
      </c>
      <c r="C192" s="6" t="s">
        <v>170</v>
      </c>
      <c r="D192" s="7" t="s">
        <v>162</v>
      </c>
      <c r="E192" s="75">
        <v>24</v>
      </c>
      <c r="F192" s="8">
        <v>52377</v>
      </c>
      <c r="G192" s="71"/>
      <c r="H192" s="72"/>
      <c r="I192" s="69">
        <f t="shared" si="4"/>
        <v>0</v>
      </c>
      <c r="J192" s="64">
        <f t="shared" si="5"/>
        <v>0</v>
      </c>
      <c r="K192" s="68"/>
      <c r="L192" s="68"/>
    </row>
    <row r="193" spans="1:12" ht="20.25" customHeight="1" x14ac:dyDescent="0.2">
      <c r="A193" s="47"/>
      <c r="B193" s="21">
        <v>190</v>
      </c>
      <c r="C193" s="6" t="s">
        <v>170</v>
      </c>
      <c r="D193" s="7" t="s">
        <v>163</v>
      </c>
      <c r="E193" s="75">
        <v>12</v>
      </c>
      <c r="F193" s="8">
        <v>54863</v>
      </c>
      <c r="G193" s="71"/>
      <c r="H193" s="72"/>
      <c r="I193" s="69">
        <f t="shared" si="4"/>
        <v>0</v>
      </c>
      <c r="J193" s="64">
        <f t="shared" si="5"/>
        <v>0</v>
      </c>
      <c r="K193" s="68"/>
      <c r="L193" s="68"/>
    </row>
    <row r="194" spans="1:12" ht="20.25" customHeight="1" x14ac:dyDescent="0.2">
      <c r="A194" s="47"/>
      <c r="B194" s="21">
        <v>191</v>
      </c>
      <c r="C194" s="6" t="s">
        <v>170</v>
      </c>
      <c r="D194" s="7" t="s">
        <v>164</v>
      </c>
      <c r="E194" s="75">
        <v>12</v>
      </c>
      <c r="F194" s="8">
        <v>58853</v>
      </c>
      <c r="G194" s="71"/>
      <c r="H194" s="72"/>
      <c r="I194" s="69">
        <f t="shared" si="4"/>
        <v>0</v>
      </c>
      <c r="J194" s="64">
        <f t="shared" si="5"/>
        <v>0</v>
      </c>
      <c r="K194" s="68"/>
      <c r="L194" s="68"/>
    </row>
    <row r="195" spans="1:12" ht="20.25" customHeight="1" x14ac:dyDescent="0.2">
      <c r="A195" s="47"/>
      <c r="B195" s="21">
        <v>192</v>
      </c>
      <c r="C195" s="6" t="s">
        <v>170</v>
      </c>
      <c r="D195" s="7" t="s">
        <v>165</v>
      </c>
      <c r="E195" s="75">
        <v>1</v>
      </c>
      <c r="F195" s="8">
        <v>35779</v>
      </c>
      <c r="G195" s="71"/>
      <c r="H195" s="72"/>
      <c r="I195" s="69">
        <f t="shared" si="4"/>
        <v>0</v>
      </c>
      <c r="J195" s="64">
        <f t="shared" si="5"/>
        <v>0</v>
      </c>
      <c r="K195" s="68"/>
      <c r="L195" s="68"/>
    </row>
    <row r="196" spans="1:12" ht="20.25" customHeight="1" x14ac:dyDescent="0.2">
      <c r="A196" s="47"/>
      <c r="B196" s="21">
        <v>193</v>
      </c>
      <c r="C196" s="6" t="s">
        <v>170</v>
      </c>
      <c r="D196" s="7" t="s">
        <v>166</v>
      </c>
      <c r="E196" s="75">
        <v>12</v>
      </c>
      <c r="F196" s="8">
        <v>291224</v>
      </c>
      <c r="G196" s="71"/>
      <c r="H196" s="72"/>
      <c r="I196" s="69">
        <f t="shared" si="4"/>
        <v>0</v>
      </c>
      <c r="J196" s="64">
        <f t="shared" si="5"/>
        <v>0</v>
      </c>
      <c r="K196" s="68"/>
      <c r="L196" s="68"/>
    </row>
    <row r="197" spans="1:12" ht="20.25" customHeight="1" x14ac:dyDescent="0.2">
      <c r="A197" s="47"/>
      <c r="B197" s="21">
        <v>194</v>
      </c>
      <c r="C197" s="6" t="s">
        <v>170</v>
      </c>
      <c r="D197" s="7" t="s">
        <v>167</v>
      </c>
      <c r="E197" s="75">
        <v>48</v>
      </c>
      <c r="F197" s="8">
        <v>27971</v>
      </c>
      <c r="G197" s="71"/>
      <c r="H197" s="72"/>
      <c r="I197" s="69">
        <f t="shared" ref="I197:I231" si="6">+ROUND((H197+G197),0)</f>
        <v>0</v>
      </c>
      <c r="J197" s="64">
        <f t="shared" ref="J197:J231" si="7">+ROUND((I197*E197),0)</f>
        <v>0</v>
      </c>
      <c r="K197" s="68"/>
      <c r="L197" s="68"/>
    </row>
    <row r="198" spans="1:12" ht="20.25" customHeight="1" x14ac:dyDescent="0.2">
      <c r="A198" s="47"/>
      <c r="B198" s="21">
        <v>195</v>
      </c>
      <c r="C198" s="6" t="s">
        <v>170</v>
      </c>
      <c r="D198" s="7" t="s">
        <v>227</v>
      </c>
      <c r="E198" s="75">
        <v>12</v>
      </c>
      <c r="F198" s="8">
        <v>58175</v>
      </c>
      <c r="G198" s="71"/>
      <c r="H198" s="72"/>
      <c r="I198" s="69">
        <f t="shared" si="6"/>
        <v>0</v>
      </c>
      <c r="J198" s="64">
        <f t="shared" si="7"/>
        <v>0</v>
      </c>
      <c r="K198" s="68"/>
      <c r="L198" s="68"/>
    </row>
    <row r="199" spans="1:12" ht="20.25" customHeight="1" x14ac:dyDescent="0.2">
      <c r="A199" s="47"/>
      <c r="B199" s="21">
        <v>196</v>
      </c>
      <c r="C199" s="6" t="s">
        <v>170</v>
      </c>
      <c r="D199" s="7" t="s">
        <v>168</v>
      </c>
      <c r="E199" s="75">
        <v>4</v>
      </c>
      <c r="F199" s="8">
        <v>556481</v>
      </c>
      <c r="G199" s="71"/>
      <c r="H199" s="72"/>
      <c r="I199" s="69">
        <f t="shared" si="6"/>
        <v>0</v>
      </c>
      <c r="J199" s="64">
        <f t="shared" si="7"/>
        <v>0</v>
      </c>
      <c r="K199" s="68"/>
      <c r="L199" s="68"/>
    </row>
    <row r="200" spans="1:12" ht="20.25" customHeight="1" x14ac:dyDescent="0.2">
      <c r="A200" s="47"/>
      <c r="B200" s="21">
        <v>197</v>
      </c>
      <c r="C200" s="6" t="s">
        <v>170</v>
      </c>
      <c r="D200" s="7" t="s">
        <v>226</v>
      </c>
      <c r="E200" s="75">
        <v>12</v>
      </c>
      <c r="F200" s="8">
        <v>754937</v>
      </c>
      <c r="G200" s="71"/>
      <c r="H200" s="72"/>
      <c r="I200" s="69">
        <f t="shared" si="6"/>
        <v>0</v>
      </c>
      <c r="J200" s="64">
        <f t="shared" si="7"/>
        <v>0</v>
      </c>
      <c r="K200" s="68"/>
      <c r="L200" s="68"/>
    </row>
    <row r="201" spans="1:12" ht="20.25" customHeight="1" x14ac:dyDescent="0.2">
      <c r="A201" s="47"/>
      <c r="B201" s="21">
        <v>198</v>
      </c>
      <c r="C201" s="6" t="s">
        <v>170</v>
      </c>
      <c r="D201" s="7" t="s">
        <v>169</v>
      </c>
      <c r="E201" s="75">
        <v>12</v>
      </c>
      <c r="F201" s="8">
        <v>845935</v>
      </c>
      <c r="G201" s="71"/>
      <c r="H201" s="72"/>
      <c r="I201" s="69">
        <f t="shared" si="6"/>
        <v>0</v>
      </c>
      <c r="J201" s="64">
        <f t="shared" si="7"/>
        <v>0</v>
      </c>
      <c r="K201" s="68"/>
      <c r="L201" s="68"/>
    </row>
    <row r="202" spans="1:12" ht="20.25" customHeight="1" x14ac:dyDescent="0.2">
      <c r="A202" s="47"/>
      <c r="B202" s="21">
        <v>199</v>
      </c>
      <c r="C202" s="6" t="s">
        <v>170</v>
      </c>
      <c r="D202" s="7" t="s">
        <v>225</v>
      </c>
      <c r="E202" s="75">
        <v>12</v>
      </c>
      <c r="F202" s="8">
        <v>692967</v>
      </c>
      <c r="G202" s="71"/>
      <c r="H202" s="72"/>
      <c r="I202" s="69">
        <f t="shared" si="6"/>
        <v>0</v>
      </c>
      <c r="J202" s="64">
        <f t="shared" si="7"/>
        <v>0</v>
      </c>
      <c r="K202" s="68"/>
      <c r="L202" s="68"/>
    </row>
    <row r="203" spans="1:12" ht="20.25" customHeight="1" x14ac:dyDescent="0.2">
      <c r="A203" s="47"/>
      <c r="B203" s="21">
        <v>200</v>
      </c>
      <c r="C203" s="6" t="s">
        <v>170</v>
      </c>
      <c r="D203" s="7" t="s">
        <v>171</v>
      </c>
      <c r="E203" s="75">
        <v>12</v>
      </c>
      <c r="F203" s="8">
        <v>76353</v>
      </c>
      <c r="G203" s="71"/>
      <c r="H203" s="72"/>
      <c r="I203" s="69">
        <f t="shared" si="6"/>
        <v>0</v>
      </c>
      <c r="J203" s="64">
        <f t="shared" si="7"/>
        <v>0</v>
      </c>
      <c r="K203" s="68"/>
      <c r="L203" s="68"/>
    </row>
    <row r="204" spans="1:12" ht="20.25" customHeight="1" x14ac:dyDescent="0.2">
      <c r="A204" s="47"/>
      <c r="B204" s="21">
        <v>201</v>
      </c>
      <c r="C204" s="6" t="s">
        <v>170</v>
      </c>
      <c r="D204" s="7" t="s">
        <v>172</v>
      </c>
      <c r="E204" s="75">
        <v>12</v>
      </c>
      <c r="F204" s="8">
        <v>81995</v>
      </c>
      <c r="G204" s="71"/>
      <c r="H204" s="72"/>
      <c r="I204" s="69">
        <f t="shared" si="6"/>
        <v>0</v>
      </c>
      <c r="J204" s="64">
        <f t="shared" si="7"/>
        <v>0</v>
      </c>
      <c r="K204" s="68"/>
      <c r="L204" s="68"/>
    </row>
    <row r="205" spans="1:12" ht="20.25" customHeight="1" x14ac:dyDescent="0.2">
      <c r="A205" s="47"/>
      <c r="B205" s="21">
        <v>202</v>
      </c>
      <c r="C205" s="6" t="s">
        <v>170</v>
      </c>
      <c r="D205" s="7" t="s">
        <v>173</v>
      </c>
      <c r="E205" s="75">
        <v>12</v>
      </c>
      <c r="F205" s="8">
        <v>593887</v>
      </c>
      <c r="G205" s="71"/>
      <c r="H205" s="72"/>
      <c r="I205" s="69">
        <f t="shared" si="6"/>
        <v>0</v>
      </c>
      <c r="J205" s="64">
        <f t="shared" si="7"/>
        <v>0</v>
      </c>
      <c r="K205" s="68"/>
      <c r="L205" s="68"/>
    </row>
    <row r="206" spans="1:12" ht="20.25" customHeight="1" x14ac:dyDescent="0.2">
      <c r="A206" s="47"/>
      <c r="B206" s="21">
        <v>203</v>
      </c>
      <c r="C206" s="6" t="s">
        <v>170</v>
      </c>
      <c r="D206" s="7" t="s">
        <v>174</v>
      </c>
      <c r="E206" s="75">
        <v>12</v>
      </c>
      <c r="F206" s="8">
        <v>58116</v>
      </c>
      <c r="G206" s="71"/>
      <c r="H206" s="72"/>
      <c r="I206" s="69">
        <f t="shared" si="6"/>
        <v>0</v>
      </c>
      <c r="J206" s="64">
        <f t="shared" si="7"/>
        <v>0</v>
      </c>
      <c r="K206" s="68"/>
      <c r="L206" s="68"/>
    </row>
    <row r="207" spans="1:12" ht="20.25" customHeight="1" x14ac:dyDescent="0.2">
      <c r="A207" s="47"/>
      <c r="B207" s="21">
        <v>204</v>
      </c>
      <c r="C207" s="6" t="s">
        <v>170</v>
      </c>
      <c r="D207" s="7" t="s">
        <v>175</v>
      </c>
      <c r="E207" s="75">
        <v>12</v>
      </c>
      <c r="F207" s="8">
        <v>80034</v>
      </c>
      <c r="G207" s="71"/>
      <c r="H207" s="72"/>
      <c r="I207" s="69">
        <f t="shared" si="6"/>
        <v>0</v>
      </c>
      <c r="J207" s="64">
        <f t="shared" si="7"/>
        <v>0</v>
      </c>
      <c r="K207" s="68"/>
      <c r="L207" s="68"/>
    </row>
    <row r="208" spans="1:12" ht="20.25" customHeight="1" x14ac:dyDescent="0.2">
      <c r="A208" s="47"/>
      <c r="B208" s="21">
        <v>205</v>
      </c>
      <c r="C208" s="6" t="s">
        <v>170</v>
      </c>
      <c r="D208" s="7" t="s">
        <v>176</v>
      </c>
      <c r="E208" s="75">
        <v>12</v>
      </c>
      <c r="F208" s="8">
        <v>97520</v>
      </c>
      <c r="G208" s="71"/>
      <c r="H208" s="72"/>
      <c r="I208" s="69">
        <f t="shared" si="6"/>
        <v>0</v>
      </c>
      <c r="J208" s="64">
        <f t="shared" si="7"/>
        <v>0</v>
      </c>
      <c r="K208" s="68"/>
      <c r="L208" s="68"/>
    </row>
    <row r="209" spans="1:12" ht="20.25" customHeight="1" x14ac:dyDescent="0.2">
      <c r="A209" s="47"/>
      <c r="B209" s="21">
        <v>206</v>
      </c>
      <c r="C209" s="6" t="s">
        <v>170</v>
      </c>
      <c r="D209" s="7" t="s">
        <v>177</v>
      </c>
      <c r="E209" s="75">
        <v>10</v>
      </c>
      <c r="F209" s="8">
        <v>40999</v>
      </c>
      <c r="G209" s="71"/>
      <c r="H209" s="72"/>
      <c r="I209" s="69">
        <f t="shared" si="6"/>
        <v>0</v>
      </c>
      <c r="J209" s="64">
        <f t="shared" si="7"/>
        <v>0</v>
      </c>
      <c r="K209" s="68"/>
      <c r="L209" s="68"/>
    </row>
    <row r="210" spans="1:12" ht="20.25" customHeight="1" x14ac:dyDescent="0.2">
      <c r="A210" s="47"/>
      <c r="B210" s="21">
        <v>207</v>
      </c>
      <c r="C210" s="6" t="s">
        <v>170</v>
      </c>
      <c r="D210" s="7" t="s">
        <v>178</v>
      </c>
      <c r="E210" s="75">
        <v>8</v>
      </c>
      <c r="F210" s="8">
        <v>160780</v>
      </c>
      <c r="G210" s="71"/>
      <c r="H210" s="72"/>
      <c r="I210" s="69">
        <f t="shared" si="6"/>
        <v>0</v>
      </c>
      <c r="J210" s="64">
        <f t="shared" si="7"/>
        <v>0</v>
      </c>
      <c r="K210" s="68"/>
      <c r="L210" s="68"/>
    </row>
    <row r="211" spans="1:12" ht="20.25" customHeight="1" x14ac:dyDescent="0.2">
      <c r="A211" s="47"/>
      <c r="B211" s="21">
        <v>208</v>
      </c>
      <c r="C211" s="6" t="s">
        <v>170</v>
      </c>
      <c r="D211" s="7" t="s">
        <v>179</v>
      </c>
      <c r="E211" s="75">
        <v>12</v>
      </c>
      <c r="F211" s="8">
        <v>126989</v>
      </c>
      <c r="G211" s="71"/>
      <c r="H211" s="72"/>
      <c r="I211" s="69">
        <f t="shared" si="6"/>
        <v>0</v>
      </c>
      <c r="J211" s="64">
        <f t="shared" si="7"/>
        <v>0</v>
      </c>
      <c r="K211" s="68"/>
      <c r="L211" s="68"/>
    </row>
    <row r="212" spans="1:12" ht="20.25" customHeight="1" x14ac:dyDescent="0.2">
      <c r="A212" s="47"/>
      <c r="B212" s="21">
        <v>209</v>
      </c>
      <c r="C212" s="6" t="s">
        <v>170</v>
      </c>
      <c r="D212" s="7" t="s">
        <v>180</v>
      </c>
      <c r="E212" s="75">
        <v>13</v>
      </c>
      <c r="F212" s="8">
        <v>160662</v>
      </c>
      <c r="G212" s="71"/>
      <c r="H212" s="72"/>
      <c r="I212" s="69">
        <f t="shared" si="6"/>
        <v>0</v>
      </c>
      <c r="J212" s="64">
        <f t="shared" si="7"/>
        <v>0</v>
      </c>
      <c r="K212" s="68"/>
      <c r="L212" s="68"/>
    </row>
    <row r="213" spans="1:12" ht="20.25" customHeight="1" x14ac:dyDescent="0.2">
      <c r="A213" s="47"/>
      <c r="B213" s="21">
        <v>210</v>
      </c>
      <c r="C213" s="6" t="s">
        <v>170</v>
      </c>
      <c r="D213" s="7" t="s">
        <v>181</v>
      </c>
      <c r="E213" s="75">
        <v>12</v>
      </c>
      <c r="F213" s="8">
        <v>64226</v>
      </c>
      <c r="G213" s="71"/>
      <c r="H213" s="72"/>
      <c r="I213" s="69">
        <f t="shared" si="6"/>
        <v>0</v>
      </c>
      <c r="J213" s="64">
        <f t="shared" si="7"/>
        <v>0</v>
      </c>
      <c r="K213" s="68"/>
      <c r="L213" s="68"/>
    </row>
    <row r="214" spans="1:12" ht="20.25" customHeight="1" x14ac:dyDescent="0.2">
      <c r="A214" s="47"/>
      <c r="B214" s="21">
        <v>211</v>
      </c>
      <c r="C214" s="6" t="s">
        <v>170</v>
      </c>
      <c r="D214" s="7" t="s">
        <v>182</v>
      </c>
      <c r="E214" s="75">
        <v>5</v>
      </c>
      <c r="F214" s="8">
        <v>504020</v>
      </c>
      <c r="G214" s="71"/>
      <c r="H214" s="72"/>
      <c r="I214" s="69">
        <f t="shared" si="6"/>
        <v>0</v>
      </c>
      <c r="J214" s="64">
        <f t="shared" si="7"/>
        <v>0</v>
      </c>
      <c r="K214" s="68"/>
      <c r="L214" s="68"/>
    </row>
    <row r="215" spans="1:12" ht="20.25" customHeight="1" x14ac:dyDescent="0.2">
      <c r="A215" s="47"/>
      <c r="B215" s="21">
        <v>212</v>
      </c>
      <c r="C215" s="6" t="s">
        <v>170</v>
      </c>
      <c r="D215" s="7" t="s">
        <v>224</v>
      </c>
      <c r="E215" s="75">
        <v>5</v>
      </c>
      <c r="F215" s="8">
        <v>207510</v>
      </c>
      <c r="G215" s="71"/>
      <c r="H215" s="72"/>
      <c r="I215" s="69">
        <f t="shared" si="6"/>
        <v>0</v>
      </c>
      <c r="J215" s="64">
        <f t="shared" si="7"/>
        <v>0</v>
      </c>
      <c r="K215" s="68"/>
      <c r="L215" s="68"/>
    </row>
    <row r="216" spans="1:12" ht="20.25" customHeight="1" x14ac:dyDescent="0.2">
      <c r="A216" s="47"/>
      <c r="B216" s="21">
        <v>213</v>
      </c>
      <c r="C216" s="6" t="s">
        <v>170</v>
      </c>
      <c r="D216" s="7" t="s">
        <v>223</v>
      </c>
      <c r="E216" s="75">
        <v>5</v>
      </c>
      <c r="F216" s="8">
        <v>191468</v>
      </c>
      <c r="G216" s="71"/>
      <c r="H216" s="72"/>
      <c r="I216" s="69">
        <f t="shared" si="6"/>
        <v>0</v>
      </c>
      <c r="J216" s="64">
        <f t="shared" si="7"/>
        <v>0</v>
      </c>
      <c r="K216" s="68"/>
      <c r="L216" s="68"/>
    </row>
    <row r="217" spans="1:12" ht="20.25" customHeight="1" x14ac:dyDescent="0.2">
      <c r="A217" s="47"/>
      <c r="B217" s="21">
        <v>214</v>
      </c>
      <c r="C217" s="6" t="s">
        <v>170</v>
      </c>
      <c r="D217" s="7" t="s">
        <v>222</v>
      </c>
      <c r="E217" s="75">
        <v>5</v>
      </c>
      <c r="F217" s="8">
        <v>195157</v>
      </c>
      <c r="G217" s="71"/>
      <c r="H217" s="72"/>
      <c r="I217" s="69">
        <f t="shared" si="6"/>
        <v>0</v>
      </c>
      <c r="J217" s="64">
        <f t="shared" si="7"/>
        <v>0</v>
      </c>
      <c r="K217" s="68"/>
      <c r="L217" s="68"/>
    </row>
    <row r="218" spans="1:12" ht="20.25" customHeight="1" x14ac:dyDescent="0.2">
      <c r="A218" s="47"/>
      <c r="B218" s="21">
        <v>215</v>
      </c>
      <c r="C218" s="6" t="s">
        <v>170</v>
      </c>
      <c r="D218" s="7" t="s">
        <v>183</v>
      </c>
      <c r="E218" s="75">
        <v>5</v>
      </c>
      <c r="F218" s="8">
        <v>191805</v>
      </c>
      <c r="G218" s="71"/>
      <c r="H218" s="72"/>
      <c r="I218" s="69">
        <f t="shared" si="6"/>
        <v>0</v>
      </c>
      <c r="J218" s="64">
        <f t="shared" si="7"/>
        <v>0</v>
      </c>
      <c r="K218" s="68"/>
      <c r="L218" s="68"/>
    </row>
    <row r="219" spans="1:12" ht="20.25" customHeight="1" x14ac:dyDescent="0.2">
      <c r="A219" s="47"/>
      <c r="B219" s="21">
        <v>216</v>
      </c>
      <c r="C219" s="6" t="s">
        <v>170</v>
      </c>
      <c r="D219" s="7" t="s">
        <v>221</v>
      </c>
      <c r="E219" s="75">
        <v>5</v>
      </c>
      <c r="F219" s="8">
        <v>39781</v>
      </c>
      <c r="G219" s="71"/>
      <c r="H219" s="72"/>
      <c r="I219" s="69">
        <f t="shared" si="6"/>
        <v>0</v>
      </c>
      <c r="J219" s="64">
        <f t="shared" si="7"/>
        <v>0</v>
      </c>
      <c r="K219" s="68"/>
      <c r="L219" s="68"/>
    </row>
    <row r="220" spans="1:12" ht="20.25" customHeight="1" x14ac:dyDescent="0.2">
      <c r="A220" s="47"/>
      <c r="B220" s="21">
        <v>217</v>
      </c>
      <c r="C220" s="6" t="s">
        <v>170</v>
      </c>
      <c r="D220" s="7" t="s">
        <v>184</v>
      </c>
      <c r="E220" s="75">
        <v>5</v>
      </c>
      <c r="F220" s="8">
        <v>2504702</v>
      </c>
      <c r="G220" s="71"/>
      <c r="H220" s="72"/>
      <c r="I220" s="69">
        <f t="shared" si="6"/>
        <v>0</v>
      </c>
      <c r="J220" s="64">
        <f t="shared" si="7"/>
        <v>0</v>
      </c>
      <c r="K220" s="68"/>
      <c r="L220" s="68"/>
    </row>
    <row r="221" spans="1:12" ht="20.25" customHeight="1" x14ac:dyDescent="0.2">
      <c r="A221" s="47"/>
      <c r="B221" s="21">
        <v>218</v>
      </c>
      <c r="C221" s="6" t="s">
        <v>170</v>
      </c>
      <c r="D221" s="7" t="s">
        <v>185</v>
      </c>
      <c r="E221" s="75">
        <v>4</v>
      </c>
      <c r="F221" s="8">
        <v>319904</v>
      </c>
      <c r="G221" s="71"/>
      <c r="H221" s="72"/>
      <c r="I221" s="69">
        <f t="shared" si="6"/>
        <v>0</v>
      </c>
      <c r="J221" s="64">
        <f t="shared" si="7"/>
        <v>0</v>
      </c>
      <c r="K221" s="68"/>
      <c r="L221" s="68"/>
    </row>
    <row r="222" spans="1:12" ht="20.25" customHeight="1" x14ac:dyDescent="0.2">
      <c r="A222" s="47"/>
      <c r="B222" s="21">
        <v>219</v>
      </c>
      <c r="C222" s="6" t="s">
        <v>170</v>
      </c>
      <c r="D222" s="7" t="s">
        <v>220</v>
      </c>
      <c r="E222" s="75">
        <v>5</v>
      </c>
      <c r="F222" s="8">
        <v>304634</v>
      </c>
      <c r="G222" s="71"/>
      <c r="H222" s="72"/>
      <c r="I222" s="69">
        <f t="shared" si="6"/>
        <v>0</v>
      </c>
      <c r="J222" s="64">
        <f t="shared" si="7"/>
        <v>0</v>
      </c>
      <c r="K222" s="68"/>
      <c r="L222" s="68"/>
    </row>
    <row r="223" spans="1:12" ht="20.25" customHeight="1" x14ac:dyDescent="0.2">
      <c r="A223" s="47"/>
      <c r="B223" s="21">
        <v>220</v>
      </c>
      <c r="C223" s="6" t="s">
        <v>170</v>
      </c>
      <c r="D223" s="7" t="s">
        <v>186</v>
      </c>
      <c r="E223" s="75">
        <v>26</v>
      </c>
      <c r="F223" s="8">
        <v>69700</v>
      </c>
      <c r="G223" s="71"/>
      <c r="H223" s="72"/>
      <c r="I223" s="69">
        <f t="shared" si="6"/>
        <v>0</v>
      </c>
      <c r="J223" s="64">
        <f t="shared" si="7"/>
        <v>0</v>
      </c>
      <c r="K223" s="68"/>
      <c r="L223" s="68"/>
    </row>
    <row r="224" spans="1:12" ht="20.25" customHeight="1" x14ac:dyDescent="0.2">
      <c r="A224" s="47"/>
      <c r="B224" s="21">
        <v>221</v>
      </c>
      <c r="C224" s="6" t="s">
        <v>170</v>
      </c>
      <c r="D224" s="7" t="s">
        <v>187</v>
      </c>
      <c r="E224" s="6">
        <v>26</v>
      </c>
      <c r="F224" s="8">
        <v>69608</v>
      </c>
      <c r="G224" s="71"/>
      <c r="H224" s="72"/>
      <c r="I224" s="69">
        <f t="shared" si="6"/>
        <v>0</v>
      </c>
      <c r="J224" s="64">
        <f t="shared" si="7"/>
        <v>0</v>
      </c>
      <c r="K224" s="68"/>
      <c r="L224" s="68"/>
    </row>
    <row r="225" spans="1:12" ht="20.25" customHeight="1" x14ac:dyDescent="0.2">
      <c r="A225" s="47"/>
      <c r="B225" s="21">
        <v>222</v>
      </c>
      <c r="C225" s="6" t="s">
        <v>170</v>
      </c>
      <c r="D225" s="7" t="s">
        <v>188</v>
      </c>
      <c r="E225" s="6">
        <v>26</v>
      </c>
      <c r="F225" s="8">
        <v>89751</v>
      </c>
      <c r="G225" s="71"/>
      <c r="H225" s="72"/>
      <c r="I225" s="69">
        <f t="shared" si="6"/>
        <v>0</v>
      </c>
      <c r="J225" s="64">
        <f t="shared" si="7"/>
        <v>0</v>
      </c>
      <c r="K225" s="68"/>
      <c r="L225" s="68"/>
    </row>
    <row r="226" spans="1:12" ht="20.25" customHeight="1" x14ac:dyDescent="0.2">
      <c r="A226" s="47"/>
      <c r="B226" s="21">
        <v>223</v>
      </c>
      <c r="C226" s="6" t="s">
        <v>170</v>
      </c>
      <c r="D226" s="7" t="s">
        <v>189</v>
      </c>
      <c r="E226" s="6">
        <v>13</v>
      </c>
      <c r="F226" s="8">
        <v>82913</v>
      </c>
      <c r="G226" s="71"/>
      <c r="H226" s="72"/>
      <c r="I226" s="69">
        <f t="shared" si="6"/>
        <v>0</v>
      </c>
      <c r="J226" s="64">
        <f t="shared" si="7"/>
        <v>0</v>
      </c>
      <c r="K226" s="68"/>
      <c r="L226" s="68"/>
    </row>
    <row r="227" spans="1:12" ht="20.25" customHeight="1" x14ac:dyDescent="0.2">
      <c r="A227" s="47"/>
      <c r="B227" s="21">
        <v>224</v>
      </c>
      <c r="C227" s="6" t="s">
        <v>170</v>
      </c>
      <c r="D227" s="7" t="s">
        <v>190</v>
      </c>
      <c r="E227" s="6">
        <v>13</v>
      </c>
      <c r="F227" s="8">
        <v>153864</v>
      </c>
      <c r="G227" s="71"/>
      <c r="H227" s="72"/>
      <c r="I227" s="69">
        <f t="shared" si="6"/>
        <v>0</v>
      </c>
      <c r="J227" s="64">
        <f t="shared" si="7"/>
        <v>0</v>
      </c>
      <c r="K227" s="68"/>
      <c r="L227" s="68"/>
    </row>
    <row r="228" spans="1:12" ht="20.25" customHeight="1" x14ac:dyDescent="0.2">
      <c r="A228" s="47"/>
      <c r="B228" s="21">
        <v>225</v>
      </c>
      <c r="C228" s="6" t="s">
        <v>170</v>
      </c>
      <c r="D228" s="7" t="s">
        <v>191</v>
      </c>
      <c r="E228" s="6">
        <v>13</v>
      </c>
      <c r="F228" s="8">
        <v>217414</v>
      </c>
      <c r="G228" s="71"/>
      <c r="H228" s="72"/>
      <c r="I228" s="69">
        <f t="shared" si="6"/>
        <v>0</v>
      </c>
      <c r="J228" s="64">
        <f t="shared" si="7"/>
        <v>0</v>
      </c>
      <c r="K228" s="68"/>
      <c r="L228" s="68"/>
    </row>
    <row r="229" spans="1:12" ht="20.25" customHeight="1" x14ac:dyDescent="0.2">
      <c r="A229" s="47"/>
      <c r="B229" s="21">
        <v>226</v>
      </c>
      <c r="C229" s="6" t="s">
        <v>170</v>
      </c>
      <c r="D229" s="7" t="s">
        <v>192</v>
      </c>
      <c r="E229" s="6">
        <v>13</v>
      </c>
      <c r="F229" s="8">
        <v>132764</v>
      </c>
      <c r="G229" s="71"/>
      <c r="H229" s="72"/>
      <c r="I229" s="69">
        <f t="shared" si="6"/>
        <v>0</v>
      </c>
      <c r="J229" s="64">
        <f t="shared" si="7"/>
        <v>0</v>
      </c>
      <c r="K229" s="68"/>
      <c r="L229" s="68"/>
    </row>
    <row r="230" spans="1:12" ht="20.25" customHeight="1" x14ac:dyDescent="0.2">
      <c r="A230" s="47"/>
      <c r="B230" s="21">
        <v>227</v>
      </c>
      <c r="C230" s="6" t="s">
        <v>170</v>
      </c>
      <c r="D230" s="7" t="s">
        <v>193</v>
      </c>
      <c r="E230" s="6">
        <v>13</v>
      </c>
      <c r="F230" s="8">
        <v>59344</v>
      </c>
      <c r="G230" s="71"/>
      <c r="H230" s="72"/>
      <c r="I230" s="69">
        <f t="shared" si="6"/>
        <v>0</v>
      </c>
      <c r="J230" s="64">
        <f t="shared" si="7"/>
        <v>0</v>
      </c>
      <c r="K230" s="68"/>
      <c r="L230" s="68"/>
    </row>
    <row r="231" spans="1:12" ht="20.25" customHeight="1" thickBot="1" x14ac:dyDescent="0.25">
      <c r="A231" s="47"/>
      <c r="B231" s="22">
        <v>228</v>
      </c>
      <c r="C231" s="23" t="s">
        <v>170</v>
      </c>
      <c r="D231" s="24" t="s">
        <v>194</v>
      </c>
      <c r="E231" s="23">
        <v>13</v>
      </c>
      <c r="F231" s="25">
        <v>167604</v>
      </c>
      <c r="G231" s="73"/>
      <c r="H231" s="74"/>
      <c r="I231" s="70">
        <f t="shared" si="6"/>
        <v>0</v>
      </c>
      <c r="J231" s="65">
        <f t="shared" si="7"/>
        <v>0</v>
      </c>
      <c r="K231" s="68"/>
      <c r="L231" s="68"/>
    </row>
    <row r="232" spans="1:12" ht="16" thickBot="1" x14ac:dyDescent="0.25">
      <c r="A232" s="47"/>
      <c r="B232" s="48"/>
      <c r="C232" s="48"/>
      <c r="D232" s="49"/>
      <c r="E232" s="49"/>
      <c r="F232" s="49"/>
      <c r="G232" s="49"/>
      <c r="H232" s="49"/>
      <c r="I232" s="35" t="s">
        <v>246</v>
      </c>
      <c r="J232" s="56">
        <f>SUM(J4:J231)</f>
        <v>0</v>
      </c>
    </row>
    <row r="233" spans="1:12" ht="16" thickBot="1" x14ac:dyDescent="0.25">
      <c r="A233" s="47"/>
      <c r="B233" s="48"/>
      <c r="C233" s="48"/>
      <c r="D233" s="49"/>
      <c r="E233" s="49"/>
      <c r="F233" s="49"/>
      <c r="G233" s="49"/>
      <c r="H233" s="49"/>
      <c r="I233" s="49"/>
      <c r="J233" s="50"/>
    </row>
    <row r="234" spans="1:12" ht="15" customHeight="1" x14ac:dyDescent="0.2">
      <c r="A234" s="47"/>
      <c r="B234" s="79" t="s">
        <v>253</v>
      </c>
      <c r="C234" s="80"/>
      <c r="D234" s="80"/>
      <c r="E234" s="80"/>
      <c r="F234" s="80"/>
      <c r="G234" s="80"/>
      <c r="H234" s="80"/>
      <c r="I234" s="80"/>
      <c r="J234" s="81"/>
    </row>
    <row r="235" spans="1:12" ht="15" customHeight="1" x14ac:dyDescent="0.2">
      <c r="A235" s="47"/>
      <c r="B235" s="82"/>
      <c r="C235" s="83"/>
      <c r="D235" s="83"/>
      <c r="E235" s="83"/>
      <c r="F235" s="83"/>
      <c r="G235" s="83"/>
      <c r="H235" s="83"/>
      <c r="I235" s="83"/>
      <c r="J235" s="84"/>
    </row>
    <row r="236" spans="1:12" ht="15" customHeight="1" x14ac:dyDescent="0.2">
      <c r="A236" s="47"/>
      <c r="B236" s="82"/>
      <c r="C236" s="83"/>
      <c r="D236" s="83"/>
      <c r="E236" s="83"/>
      <c r="F236" s="83"/>
      <c r="G236" s="83"/>
      <c r="H236" s="83"/>
      <c r="I236" s="83"/>
      <c r="J236" s="84"/>
    </row>
    <row r="237" spans="1:12" ht="15" customHeight="1" x14ac:dyDescent="0.2">
      <c r="A237" s="47"/>
      <c r="B237" s="82"/>
      <c r="C237" s="83"/>
      <c r="D237" s="83"/>
      <c r="E237" s="83"/>
      <c r="F237" s="83"/>
      <c r="G237" s="83"/>
      <c r="H237" s="83"/>
      <c r="I237" s="83"/>
      <c r="J237" s="84"/>
    </row>
    <row r="238" spans="1:12" ht="15" customHeight="1" x14ac:dyDescent="0.2">
      <c r="A238" s="47"/>
      <c r="B238" s="82"/>
      <c r="C238" s="83"/>
      <c r="D238" s="83"/>
      <c r="E238" s="83"/>
      <c r="F238" s="83"/>
      <c r="G238" s="83"/>
      <c r="H238" s="83"/>
      <c r="I238" s="83"/>
      <c r="J238" s="84"/>
    </row>
    <row r="239" spans="1:12" ht="15" customHeight="1" x14ac:dyDescent="0.2">
      <c r="A239" s="47"/>
      <c r="B239" s="82"/>
      <c r="C239" s="83"/>
      <c r="D239" s="83"/>
      <c r="E239" s="83"/>
      <c r="F239" s="83"/>
      <c r="G239" s="83"/>
      <c r="H239" s="83"/>
      <c r="I239" s="83"/>
      <c r="J239" s="84"/>
    </row>
    <row r="240" spans="1:12" ht="15" customHeight="1" x14ac:dyDescent="0.2">
      <c r="A240" s="47"/>
      <c r="B240" s="82"/>
      <c r="C240" s="83"/>
      <c r="D240" s="83"/>
      <c r="E240" s="83"/>
      <c r="F240" s="83"/>
      <c r="G240" s="83"/>
      <c r="H240" s="83"/>
      <c r="I240" s="83"/>
      <c r="J240" s="84"/>
    </row>
    <row r="241" spans="1:10" ht="15" customHeight="1" x14ac:dyDescent="0.2">
      <c r="A241" s="47"/>
      <c r="B241" s="82"/>
      <c r="C241" s="83"/>
      <c r="D241" s="83"/>
      <c r="E241" s="83"/>
      <c r="F241" s="83"/>
      <c r="G241" s="83"/>
      <c r="H241" s="83"/>
      <c r="I241" s="83"/>
      <c r="J241" s="84"/>
    </row>
    <row r="242" spans="1:10" ht="15" customHeight="1" x14ac:dyDescent="0.2">
      <c r="A242" s="47"/>
      <c r="B242" s="36"/>
      <c r="C242" s="37"/>
      <c r="D242" s="37"/>
      <c r="E242" s="37"/>
      <c r="F242" s="37"/>
      <c r="G242" s="37"/>
      <c r="H242" s="37"/>
      <c r="I242" s="38"/>
      <c r="J242" s="39"/>
    </row>
    <row r="243" spans="1:10" ht="15" customHeight="1" x14ac:dyDescent="0.2">
      <c r="A243" s="47"/>
      <c r="B243" s="36"/>
      <c r="C243" s="37" t="s">
        <v>247</v>
      </c>
      <c r="D243" s="37"/>
      <c r="E243" s="37"/>
      <c r="F243" s="37"/>
      <c r="G243" s="37"/>
      <c r="H243" s="37"/>
      <c r="I243" s="38"/>
      <c r="J243" s="39"/>
    </row>
    <row r="244" spans="1:10" ht="15" customHeight="1" x14ac:dyDescent="0.2">
      <c r="A244" s="47"/>
      <c r="B244" s="36"/>
      <c r="C244" s="37" t="s">
        <v>248</v>
      </c>
      <c r="D244" s="37"/>
      <c r="E244" s="37"/>
      <c r="F244" s="37"/>
      <c r="G244" s="37"/>
      <c r="H244" s="37"/>
      <c r="I244" s="38"/>
      <c r="J244" s="39"/>
    </row>
    <row r="245" spans="1:10" ht="15" customHeight="1" x14ac:dyDescent="0.2">
      <c r="A245" s="47"/>
      <c r="B245" s="36"/>
      <c r="C245" s="37"/>
      <c r="D245" s="37"/>
      <c r="E245" s="37"/>
      <c r="F245" s="37"/>
      <c r="G245" s="37"/>
      <c r="H245" s="37"/>
      <c r="I245" s="38"/>
      <c r="J245" s="39"/>
    </row>
    <row r="246" spans="1:10" ht="15" customHeight="1" x14ac:dyDescent="0.2">
      <c r="A246" s="47"/>
      <c r="B246" s="36"/>
      <c r="C246" s="37"/>
      <c r="D246" s="37"/>
      <c r="E246" s="37"/>
      <c r="F246" s="37"/>
      <c r="G246" s="37"/>
      <c r="H246" s="37"/>
      <c r="I246" s="38"/>
      <c r="J246" s="39"/>
    </row>
    <row r="247" spans="1:10" ht="15" customHeight="1" x14ac:dyDescent="0.2">
      <c r="A247" s="47"/>
      <c r="B247" s="40"/>
      <c r="C247" s="38"/>
      <c r="D247" s="38"/>
      <c r="E247" s="38"/>
      <c r="F247" s="38"/>
      <c r="G247" s="38"/>
      <c r="H247" s="38"/>
      <c r="I247" s="38"/>
      <c r="J247" s="39"/>
    </row>
    <row r="248" spans="1:10" ht="15" customHeight="1" x14ac:dyDescent="0.2">
      <c r="A248" s="47"/>
      <c r="B248" s="40"/>
      <c r="C248" s="38"/>
      <c r="D248" s="38"/>
      <c r="E248" s="38"/>
      <c r="F248" s="38"/>
      <c r="G248" s="38"/>
      <c r="H248" s="38"/>
      <c r="I248" s="38"/>
      <c r="J248" s="39"/>
    </row>
    <row r="249" spans="1:10" ht="15" customHeight="1" x14ac:dyDescent="0.2">
      <c r="A249" s="47"/>
      <c r="B249" s="41"/>
      <c r="C249" s="42"/>
      <c r="D249" s="42"/>
      <c r="E249" s="42"/>
      <c r="F249" s="42"/>
      <c r="G249" s="42"/>
      <c r="H249" s="42"/>
      <c r="I249" s="42"/>
      <c r="J249" s="43"/>
    </row>
    <row r="250" spans="1:10" ht="15" customHeight="1" x14ac:dyDescent="0.2">
      <c r="A250" s="47"/>
      <c r="B250" s="41"/>
      <c r="C250" s="42"/>
      <c r="D250" s="42"/>
      <c r="E250" s="42"/>
      <c r="F250" s="42"/>
      <c r="G250" s="42"/>
      <c r="H250" s="42"/>
      <c r="I250" s="42"/>
      <c r="J250" s="43"/>
    </row>
    <row r="251" spans="1:10" ht="15" customHeight="1" x14ac:dyDescent="0.2">
      <c r="A251" s="47"/>
      <c r="B251" s="41"/>
      <c r="C251" s="42"/>
      <c r="D251" s="42"/>
      <c r="E251" s="42"/>
      <c r="F251" s="42"/>
      <c r="G251" s="42"/>
      <c r="H251" s="42"/>
      <c r="I251" s="42"/>
      <c r="J251" s="43"/>
    </row>
    <row r="252" spans="1:10" ht="15.75" customHeight="1" thickBot="1" x14ac:dyDescent="0.25">
      <c r="A252" s="51"/>
      <c r="B252" s="44"/>
      <c r="C252" s="45"/>
      <c r="D252" s="45"/>
      <c r="E252" s="45"/>
      <c r="F252" s="45"/>
      <c r="G252" s="45"/>
      <c r="H252" s="45"/>
      <c r="I252" s="45"/>
      <c r="J252" s="46"/>
    </row>
  </sheetData>
  <mergeCells count="2">
    <mergeCell ref="A1:J1"/>
    <mergeCell ref="B234:J24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Guia</vt:lpstr>
      <vt:lpstr>OfertaEconómica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Suarez Pablo David</dc:creator>
  <cp:lastModifiedBy>Microsoft Office User</cp:lastModifiedBy>
  <dcterms:created xsi:type="dcterms:W3CDTF">2021-06-29T13:48:29Z</dcterms:created>
  <dcterms:modified xsi:type="dcterms:W3CDTF">2021-08-04T22:13:05Z</dcterms:modified>
</cp:coreProperties>
</file>