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fonseca\Documents\OBRAS POR IMPUESTOS\Acueducto Saravena\Ajuste a diseños\"/>
    </mc:Choice>
  </mc:AlternateContent>
  <xr:revisionPtr revIDLastSave="0" documentId="13_ncr:1_{B1FF2C51-0442-4B02-86EA-41EDF68C0D3A}" xr6:coauthVersionLast="45" xr6:coauthVersionMax="45" xr10:uidLastSave="{00000000-0000-0000-0000-000000000000}"/>
  <bookViews>
    <workbookView xWindow="-120" yWindow="-120" windowWidth="20730" windowHeight="11160" xr2:uid="{CFF766F3-F379-4A66-8FCA-DC56A206503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  <c r="H29" i="1" s="1"/>
  <c r="H21" i="1"/>
  <c r="H20" i="1"/>
  <c r="H19" i="1"/>
  <c r="H18" i="1"/>
  <c r="H13" i="1"/>
  <c r="H12" i="1"/>
  <c r="H11" i="1"/>
  <c r="H10" i="1"/>
  <c r="H9" i="1"/>
  <c r="H8" i="1"/>
  <c r="H7" i="1"/>
  <c r="H14" i="1" s="1"/>
  <c r="H16" i="1" s="1"/>
  <c r="H22" i="1" l="1"/>
  <c r="H24" i="1" s="1"/>
  <c r="H25" i="1" s="1"/>
  <c r="H30" i="1" s="1"/>
  <c r="H31" i="1" l="1"/>
  <c r="H32" i="1" s="1"/>
</calcChain>
</file>

<file path=xl/sharedStrings.xml><?xml version="1.0" encoding="utf-8"?>
<sst xmlns="http://schemas.openxmlformats.org/spreadsheetml/2006/main" count="53" uniqueCount="32">
  <si>
    <t>CONCEPTO</t>
  </si>
  <si>
    <t>UND</t>
  </si>
  <si>
    <t>CANT</t>
  </si>
  <si>
    <t>SUELDO Y/O JORNAL MENSUAL</t>
  </si>
  <si>
    <t>DEDICACIÓN (%)</t>
  </si>
  <si>
    <t>TIEMPO (mes)</t>
  </si>
  <si>
    <t>VALOR PARCIAL ($)</t>
  </si>
  <si>
    <t>COSTOS DIRECTOS DE PERSONAL PROFESIONAL ETAPA DE AJUSTE</t>
  </si>
  <si>
    <t>Ingeniero Director</t>
  </si>
  <si>
    <t>Mes</t>
  </si>
  <si>
    <t>Especialista hidráulico</t>
  </si>
  <si>
    <t>Especialista en estructuras</t>
  </si>
  <si>
    <t>Especialista en geotécnica</t>
  </si>
  <si>
    <t>Ingeniero Electricista</t>
  </si>
  <si>
    <t>Ingeniero de presupuestos y programación</t>
  </si>
  <si>
    <t>Proyectista</t>
  </si>
  <si>
    <t xml:space="preserve">SUB TOTAL COSTOS DE PERSONAL </t>
  </si>
  <si>
    <t xml:space="preserve">FACTOR MULTIPLICADOR </t>
  </si>
  <si>
    <t xml:space="preserve">TOTAL COSTOS DE PERSONAL </t>
  </si>
  <si>
    <t>COSTOS DIRECTOS DE PERSONAL PROFESIONAL ETAPA DE ACOMPAÑAMIENTO</t>
  </si>
  <si>
    <t>Especialista hodráulico</t>
  </si>
  <si>
    <t>TOTAL PERSONAL PROPUESTA</t>
  </si>
  <si>
    <t>COSTO ($)</t>
  </si>
  <si>
    <t>PARTICIPACIÓN (%)</t>
  </si>
  <si>
    <t>TIEMPO DE UTILIZACIÓN</t>
  </si>
  <si>
    <t>COSTOS INDIRECTOS</t>
  </si>
  <si>
    <t>Topografo revisión de informe topográfico</t>
  </si>
  <si>
    <t xml:space="preserve">SUB TOTAL COSTOS INDIRECTOS  </t>
  </si>
  <si>
    <t>SUBTOTAL COSTOS DE PERSONAL + INDIRECTOS</t>
  </si>
  <si>
    <t xml:space="preserve">IVA 19% </t>
  </si>
  <si>
    <t>COSTO TOTAL DEL PROYECTO AJUSTADO AL PESO</t>
  </si>
  <si>
    <t>Anexo No 8.2: Costos  - Personal mínimo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</si>
</sst>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rgb="FF006100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4" fillId="3" borderId="2" xfId="3" applyFont="1" applyFill="1" applyBorder="1" applyAlignment="1" applyProtection="1">
      <alignment horizontal="center" vertical="center" wrapText="1"/>
      <protection locked="0"/>
    </xf>
    <xf numFmtId="0" fontId="5" fillId="0" borderId="2" xfId="3" applyFont="1" applyBorder="1" applyProtection="1">
      <protection locked="0"/>
    </xf>
    <xf numFmtId="164" fontId="5" fillId="0" borderId="2" xfId="4" applyFont="1" applyBorder="1" applyAlignment="1" applyProtection="1">
      <alignment horizontal="center"/>
      <protection locked="0"/>
    </xf>
    <xf numFmtId="165" fontId="5" fillId="0" borderId="2" xfId="4" applyNumberFormat="1" applyFont="1" applyBorder="1" applyAlignment="1" applyProtection="1">
      <alignment horizontal="center"/>
      <protection locked="0"/>
    </xf>
    <xf numFmtId="165" fontId="4" fillId="0" borderId="2" xfId="4" applyNumberFormat="1" applyFont="1" applyBorder="1" applyAlignment="1" applyProtection="1">
      <alignment horizontal="center" vertical="center" wrapText="1"/>
      <protection locked="0"/>
    </xf>
    <xf numFmtId="166" fontId="4" fillId="0" borderId="2" xfId="1" applyNumberFormat="1" applyFont="1" applyBorder="1" applyAlignment="1" applyProtection="1">
      <alignment horizontal="left" vertical="center" wrapText="1" indent="2"/>
      <protection locked="0"/>
    </xf>
    <xf numFmtId="164" fontId="8" fillId="4" borderId="2" xfId="4" applyFont="1" applyFill="1" applyBorder="1" applyAlignment="1" applyProtection="1">
      <alignment horizontal="center"/>
      <protection locked="0"/>
    </xf>
    <xf numFmtId="165" fontId="7" fillId="4" borderId="2" xfId="4" applyNumberFormat="1" applyFont="1" applyFill="1" applyBorder="1" applyAlignment="1" applyProtection="1">
      <alignment horizontal="center" vertical="center" wrapText="1"/>
      <protection locked="0"/>
    </xf>
    <xf numFmtId="164" fontId="5" fillId="0" borderId="2" xfId="4" applyFont="1" applyBorder="1" applyAlignment="1" applyProtection="1">
      <alignment horizontal="center" vertical="center"/>
      <protection locked="0"/>
    </xf>
    <xf numFmtId="164" fontId="5" fillId="0" borderId="2" xfId="4" applyFont="1" applyBorder="1" applyAlignment="1" applyProtection="1">
      <alignment horizontal="center" vertical="center" wrapText="1"/>
      <protection locked="0"/>
    </xf>
    <xf numFmtId="165" fontId="6" fillId="2" borderId="2" xfId="2" applyNumberFormat="1" applyFont="1" applyBorder="1" applyAlignment="1" applyProtection="1">
      <alignment horizontal="center" vertical="center"/>
      <protection locked="0"/>
    </xf>
    <xf numFmtId="165" fontId="5" fillId="0" borderId="2" xfId="4" applyNumberFormat="1" applyFont="1" applyBorder="1" applyAlignment="1" applyProtection="1">
      <alignment horizontal="center" vertical="center" wrapText="1"/>
      <protection locked="0"/>
    </xf>
    <xf numFmtId="165" fontId="4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0" xfId="0" applyProtection="1"/>
    <xf numFmtId="0" fontId="4" fillId="3" borderId="2" xfId="3" applyFont="1" applyFill="1" applyBorder="1" applyAlignment="1" applyProtection="1">
      <alignment horizontal="center" vertical="center" wrapText="1"/>
    </xf>
    <xf numFmtId="0" fontId="4" fillId="0" borderId="2" xfId="3" applyFont="1" applyBorder="1" applyProtection="1"/>
    <xf numFmtId="0" fontId="5" fillId="0" borderId="2" xfId="3" applyFont="1" applyBorder="1" applyProtection="1"/>
    <xf numFmtId="0" fontId="5" fillId="0" borderId="0" xfId="3" applyFont="1" applyProtection="1"/>
    <xf numFmtId="0" fontId="5" fillId="0" borderId="2" xfId="3" applyFont="1" applyBorder="1" applyAlignment="1" applyProtection="1">
      <alignment horizontal="center" vertical="center"/>
    </xf>
    <xf numFmtId="164" fontId="5" fillId="0" borderId="2" xfId="4" applyFont="1" applyBorder="1" applyAlignment="1" applyProtection="1">
      <alignment horizontal="center"/>
    </xf>
    <xf numFmtId="0" fontId="5" fillId="0" borderId="2" xfId="3" applyFont="1" applyBorder="1" applyAlignment="1" applyProtection="1">
      <alignment horizontal="center"/>
    </xf>
    <xf numFmtId="0" fontId="7" fillId="4" borderId="2" xfId="3" applyFont="1" applyFill="1" applyBorder="1" applyProtection="1"/>
    <xf numFmtId="0" fontId="8" fillId="4" borderId="2" xfId="3" applyFont="1" applyFill="1" applyBorder="1" applyAlignment="1" applyProtection="1">
      <alignment horizontal="center"/>
    </xf>
    <xf numFmtId="164" fontId="8" fillId="4" borderId="2" xfId="4" applyFont="1" applyFill="1" applyBorder="1" applyAlignment="1" applyProtection="1">
      <alignment horizontal="center"/>
    </xf>
    <xf numFmtId="0" fontId="4" fillId="0" borderId="2" xfId="3" applyFont="1" applyBorder="1" applyAlignment="1" applyProtection="1">
      <alignment wrapText="1"/>
    </xf>
    <xf numFmtId="164" fontId="5" fillId="0" borderId="2" xfId="4" applyFont="1" applyBorder="1" applyAlignment="1" applyProtection="1">
      <alignment horizontal="center" vertical="center"/>
    </xf>
    <xf numFmtId="0" fontId="9" fillId="0" borderId="2" xfId="3" applyFont="1" applyBorder="1" applyAlignment="1" applyProtection="1">
      <alignment wrapText="1"/>
    </xf>
    <xf numFmtId="9" fontId="5" fillId="0" borderId="2" xfId="5" applyFont="1" applyBorder="1" applyAlignment="1" applyProtection="1">
      <alignment horizontal="center"/>
    </xf>
    <xf numFmtId="164" fontId="5" fillId="0" borderId="1" xfId="4" applyFont="1" applyBorder="1" applyAlignment="1" applyProtection="1">
      <alignment horizontal="center"/>
    </xf>
    <xf numFmtId="164" fontId="8" fillId="4" borderId="1" xfId="4" applyFont="1" applyFill="1" applyBorder="1" applyAlignment="1" applyProtection="1">
      <alignment horizontal="center"/>
    </xf>
    <xf numFmtId="0" fontId="4" fillId="3" borderId="1" xfId="3" applyFont="1" applyFill="1" applyBorder="1" applyAlignment="1" applyProtection="1">
      <alignment horizontal="center" vertical="center" wrapText="1"/>
    </xf>
    <xf numFmtId="9" fontId="6" fillId="2" borderId="2" xfId="2" applyNumberFormat="1" applyFont="1" applyBorder="1" applyAlignment="1" applyProtection="1">
      <alignment horizontal="center" vertical="center"/>
    </xf>
    <xf numFmtId="164" fontId="6" fillId="2" borderId="2" xfId="2" applyNumberFormat="1" applyFont="1" applyBorder="1" applyAlignment="1" applyProtection="1">
      <alignment horizontal="center"/>
    </xf>
    <xf numFmtId="164" fontId="6" fillId="2" borderId="2" xfId="2" applyNumberFormat="1" applyFont="1" applyBorder="1" applyAlignment="1" applyProtection="1">
      <alignment horizontal="center" vertical="center"/>
    </xf>
  </cellXfs>
  <cellStyles count="6">
    <cellStyle name="Bueno" xfId="2" builtinId="26"/>
    <cellStyle name="Millares [0]" xfId="1" builtinId="6"/>
    <cellStyle name="Millares 6 3" xfId="4" xr:uid="{F752E090-A423-4391-8B7A-04FF880EAE54}"/>
    <cellStyle name="Normal" xfId="0" builtinId="0"/>
    <cellStyle name="Normal 7 2" xfId="3" xr:uid="{7587AE84-90C0-4703-A61B-008888AC2BAB}"/>
    <cellStyle name="Porcentaje 4 2" xfId="5" xr:uid="{28B5BA6A-BDBA-4ADD-AE8F-96778BD7E6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EF781-8D6B-412D-BB33-677CEF0AFF8A}">
  <dimension ref="A2:I33"/>
  <sheetViews>
    <sheetView tabSelected="1" zoomScale="90" zoomScaleNormal="90" workbookViewId="0">
      <selection activeCell="H7" sqref="H7"/>
    </sheetView>
  </sheetViews>
  <sheetFormatPr baseColWidth="10" defaultRowHeight="15" x14ac:dyDescent="0.25"/>
  <cols>
    <col min="2" max="2" width="37.28515625" customWidth="1"/>
    <col min="3" max="3" width="17.7109375" customWidth="1"/>
    <col min="4" max="5" width="17.28515625" bestFit="1" customWidth="1"/>
    <col min="6" max="6" width="17.28515625" customWidth="1"/>
    <col min="7" max="7" width="17.42578125" customWidth="1"/>
    <col min="8" max="8" width="16.7109375" customWidth="1"/>
  </cols>
  <sheetData>
    <row r="2" spans="1:9" x14ac:dyDescent="0.25">
      <c r="A2" s="15" t="s">
        <v>31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"/>
      <c r="B3" s="16"/>
      <c r="C3" s="16"/>
      <c r="D3" s="16"/>
      <c r="E3" s="16"/>
      <c r="F3" s="16"/>
      <c r="G3" s="16"/>
      <c r="H3" s="16"/>
      <c r="I3" s="1"/>
    </row>
    <row r="4" spans="1:9" x14ac:dyDescent="0.25">
      <c r="A4" s="1"/>
      <c r="B4" s="16"/>
      <c r="C4" s="16"/>
      <c r="D4" s="16"/>
      <c r="E4" s="16"/>
      <c r="F4" s="16"/>
      <c r="G4" s="16"/>
      <c r="H4" s="16"/>
      <c r="I4" s="1"/>
    </row>
    <row r="5" spans="1:9" ht="38.25" x14ac:dyDescent="0.25">
      <c r="A5" s="1"/>
      <c r="B5" s="17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"/>
    </row>
    <row r="6" spans="1:9" x14ac:dyDescent="0.25">
      <c r="A6" s="1"/>
      <c r="B6" s="18" t="s">
        <v>7</v>
      </c>
      <c r="C6" s="19"/>
      <c r="D6" s="19"/>
      <c r="E6" s="19"/>
      <c r="F6" s="19"/>
      <c r="G6" s="20"/>
      <c r="H6" s="19"/>
      <c r="I6" s="1"/>
    </row>
    <row r="7" spans="1:9" x14ac:dyDescent="0.25">
      <c r="A7" s="1"/>
      <c r="B7" s="19" t="s">
        <v>8</v>
      </c>
      <c r="C7" s="21" t="s">
        <v>9</v>
      </c>
      <c r="D7" s="22">
        <v>1</v>
      </c>
      <c r="E7" s="4"/>
      <c r="F7" s="30">
        <v>0.75</v>
      </c>
      <c r="G7" s="35">
        <v>2</v>
      </c>
      <c r="H7" s="5">
        <f t="shared" ref="H7:H13" si="0">+D7*E7*F7*G7</f>
        <v>0</v>
      </c>
      <c r="I7" s="1"/>
    </row>
    <row r="8" spans="1:9" x14ac:dyDescent="0.25">
      <c r="A8" s="1"/>
      <c r="B8" s="19" t="s">
        <v>10</v>
      </c>
      <c r="C8" s="23" t="s">
        <v>9</v>
      </c>
      <c r="D8" s="22">
        <v>1</v>
      </c>
      <c r="E8" s="4"/>
      <c r="F8" s="30">
        <v>1</v>
      </c>
      <c r="G8" s="35">
        <v>2</v>
      </c>
      <c r="H8" s="5">
        <f t="shared" si="0"/>
        <v>0</v>
      </c>
      <c r="I8" s="1"/>
    </row>
    <row r="9" spans="1:9" x14ac:dyDescent="0.25">
      <c r="A9" s="1"/>
      <c r="B9" s="19" t="s">
        <v>11</v>
      </c>
      <c r="C9" s="23" t="s">
        <v>9</v>
      </c>
      <c r="D9" s="22">
        <v>1</v>
      </c>
      <c r="E9" s="4"/>
      <c r="F9" s="30">
        <v>0.5</v>
      </c>
      <c r="G9" s="35">
        <v>2</v>
      </c>
      <c r="H9" s="5">
        <f t="shared" si="0"/>
        <v>0</v>
      </c>
      <c r="I9" s="1"/>
    </row>
    <row r="10" spans="1:9" x14ac:dyDescent="0.25">
      <c r="A10" s="1"/>
      <c r="B10" s="19" t="s">
        <v>12</v>
      </c>
      <c r="C10" s="23" t="s">
        <v>9</v>
      </c>
      <c r="D10" s="22">
        <v>1</v>
      </c>
      <c r="E10" s="4"/>
      <c r="F10" s="30">
        <v>0.25</v>
      </c>
      <c r="G10" s="35">
        <v>2</v>
      </c>
      <c r="H10" s="5">
        <f t="shared" si="0"/>
        <v>0</v>
      </c>
      <c r="I10" s="1"/>
    </row>
    <row r="11" spans="1:9" x14ac:dyDescent="0.25">
      <c r="A11" s="1"/>
      <c r="B11" s="19" t="s">
        <v>13</v>
      </c>
      <c r="C11" s="23" t="s">
        <v>9</v>
      </c>
      <c r="D11" s="22">
        <v>1</v>
      </c>
      <c r="E11" s="4"/>
      <c r="F11" s="30">
        <v>0.3</v>
      </c>
      <c r="G11" s="35">
        <v>2</v>
      </c>
      <c r="H11" s="5">
        <f t="shared" si="0"/>
        <v>0</v>
      </c>
      <c r="I11" s="1"/>
    </row>
    <row r="12" spans="1:9" x14ac:dyDescent="0.25">
      <c r="A12" s="1"/>
      <c r="B12" s="19" t="s">
        <v>14</v>
      </c>
      <c r="C12" s="23" t="s">
        <v>9</v>
      </c>
      <c r="D12" s="22">
        <v>1</v>
      </c>
      <c r="E12" s="4"/>
      <c r="F12" s="30">
        <v>0.5</v>
      </c>
      <c r="G12" s="35">
        <v>2</v>
      </c>
      <c r="H12" s="5">
        <f t="shared" si="0"/>
        <v>0</v>
      </c>
      <c r="I12" s="1"/>
    </row>
    <row r="13" spans="1:9" x14ac:dyDescent="0.25">
      <c r="A13" s="1"/>
      <c r="B13" s="19" t="s">
        <v>15</v>
      </c>
      <c r="C13" s="23" t="s">
        <v>9</v>
      </c>
      <c r="D13" s="22">
        <v>1</v>
      </c>
      <c r="E13" s="4"/>
      <c r="F13" s="30">
        <v>0.5</v>
      </c>
      <c r="G13" s="35">
        <v>2</v>
      </c>
      <c r="H13" s="5">
        <f t="shared" si="0"/>
        <v>0</v>
      </c>
      <c r="I13" s="1"/>
    </row>
    <row r="14" spans="1:9" x14ac:dyDescent="0.25">
      <c r="A14" s="1"/>
      <c r="B14" s="18" t="s">
        <v>16</v>
      </c>
      <c r="C14" s="23"/>
      <c r="D14" s="22"/>
      <c r="E14" s="4"/>
      <c r="F14" s="22"/>
      <c r="G14" s="22"/>
      <c r="H14" s="6">
        <f>SUM(H7:H13)</f>
        <v>0</v>
      </c>
      <c r="I14" s="1"/>
    </row>
    <row r="15" spans="1:9" x14ac:dyDescent="0.25">
      <c r="A15" s="1"/>
      <c r="B15" s="18" t="s">
        <v>17</v>
      </c>
      <c r="C15" s="23"/>
      <c r="D15" s="22"/>
      <c r="E15" s="4"/>
      <c r="F15" s="22"/>
      <c r="G15" s="22"/>
      <c r="H15" s="7"/>
      <c r="I15" s="1"/>
    </row>
    <row r="16" spans="1:9" x14ac:dyDescent="0.25">
      <c r="A16" s="1"/>
      <c r="B16" s="18" t="s">
        <v>18</v>
      </c>
      <c r="C16" s="23"/>
      <c r="D16" s="22"/>
      <c r="E16" s="4"/>
      <c r="F16" s="31"/>
      <c r="G16" s="22"/>
      <c r="H16" s="6">
        <f>+H14*H15</f>
        <v>0</v>
      </c>
      <c r="I16" s="1"/>
    </row>
    <row r="17" spans="1:9" x14ac:dyDescent="0.25">
      <c r="A17" s="1"/>
      <c r="B17" s="18" t="s">
        <v>19</v>
      </c>
      <c r="C17" s="19"/>
      <c r="D17" s="19"/>
      <c r="E17" s="3"/>
      <c r="F17" s="19"/>
      <c r="G17" s="20"/>
      <c r="H17" s="3"/>
      <c r="I17" s="1"/>
    </row>
    <row r="18" spans="1:9" x14ac:dyDescent="0.25">
      <c r="A18" s="1"/>
      <c r="B18" s="19" t="s">
        <v>8</v>
      </c>
      <c r="C18" s="21" t="s">
        <v>9</v>
      </c>
      <c r="D18" s="22">
        <v>1</v>
      </c>
      <c r="E18" s="4"/>
      <c r="F18" s="30">
        <v>0.05</v>
      </c>
      <c r="G18" s="35">
        <v>12</v>
      </c>
      <c r="H18" s="5">
        <f t="shared" ref="H18:H21" si="1">+D18*E18*F18*G18</f>
        <v>0</v>
      </c>
      <c r="I18" s="1"/>
    </row>
    <row r="19" spans="1:9" x14ac:dyDescent="0.25">
      <c r="A19" s="1"/>
      <c r="B19" s="19" t="s">
        <v>20</v>
      </c>
      <c r="C19" s="23" t="s">
        <v>9</v>
      </c>
      <c r="D19" s="22">
        <v>1</v>
      </c>
      <c r="E19" s="4"/>
      <c r="F19" s="30">
        <v>0.05</v>
      </c>
      <c r="G19" s="35">
        <v>12</v>
      </c>
      <c r="H19" s="5">
        <f t="shared" si="1"/>
        <v>0</v>
      </c>
      <c r="I19" s="1"/>
    </row>
    <row r="20" spans="1:9" x14ac:dyDescent="0.25">
      <c r="A20" s="1"/>
      <c r="B20" s="19" t="s">
        <v>11</v>
      </c>
      <c r="C20" s="23" t="s">
        <v>9</v>
      </c>
      <c r="D20" s="22">
        <v>1</v>
      </c>
      <c r="E20" s="4"/>
      <c r="F20" s="30">
        <v>0.05</v>
      </c>
      <c r="G20" s="35">
        <v>12</v>
      </c>
      <c r="H20" s="5">
        <f t="shared" si="1"/>
        <v>0</v>
      </c>
      <c r="I20" s="1"/>
    </row>
    <row r="21" spans="1:9" x14ac:dyDescent="0.25">
      <c r="A21" s="1"/>
      <c r="B21" s="19" t="s">
        <v>15</v>
      </c>
      <c r="C21" s="23" t="s">
        <v>9</v>
      </c>
      <c r="D21" s="22">
        <v>1</v>
      </c>
      <c r="E21" s="4"/>
      <c r="F21" s="30">
        <v>0.05</v>
      </c>
      <c r="G21" s="35">
        <v>12</v>
      </c>
      <c r="H21" s="5">
        <f t="shared" si="1"/>
        <v>0</v>
      </c>
      <c r="I21" s="1"/>
    </row>
    <row r="22" spans="1:9" x14ac:dyDescent="0.25">
      <c r="A22" s="1"/>
      <c r="B22" s="18" t="s">
        <v>16</v>
      </c>
      <c r="C22" s="23"/>
      <c r="D22" s="22"/>
      <c r="E22" s="4"/>
      <c r="F22" s="22"/>
      <c r="G22" s="22"/>
      <c r="H22" s="6">
        <f>SUM(H18:H21)</f>
        <v>0</v>
      </c>
      <c r="I22" s="1"/>
    </row>
    <row r="23" spans="1:9" x14ac:dyDescent="0.25">
      <c r="A23" s="1"/>
      <c r="B23" s="18" t="s">
        <v>17</v>
      </c>
      <c r="C23" s="23"/>
      <c r="D23" s="22"/>
      <c r="E23" s="4"/>
      <c r="F23" s="22"/>
      <c r="G23" s="22"/>
      <c r="H23" s="7"/>
      <c r="I23" s="1"/>
    </row>
    <row r="24" spans="1:9" x14ac:dyDescent="0.25">
      <c r="A24" s="1"/>
      <c r="B24" s="18" t="s">
        <v>18</v>
      </c>
      <c r="C24" s="23"/>
      <c r="D24" s="22"/>
      <c r="E24" s="4"/>
      <c r="F24" s="31"/>
      <c r="G24" s="22"/>
      <c r="H24" s="6">
        <f>+H23*H22</f>
        <v>0</v>
      </c>
      <c r="I24" s="1"/>
    </row>
    <row r="25" spans="1:9" ht="16.5" x14ac:dyDescent="0.3">
      <c r="A25" s="1"/>
      <c r="B25" s="24" t="s">
        <v>21</v>
      </c>
      <c r="C25" s="25"/>
      <c r="D25" s="26"/>
      <c r="E25" s="8"/>
      <c r="F25" s="32"/>
      <c r="G25" s="26"/>
      <c r="H25" s="9">
        <f>+H24+H16</f>
        <v>0</v>
      </c>
      <c r="I25" s="1"/>
    </row>
    <row r="26" spans="1:9" ht="25.5" x14ac:dyDescent="0.25">
      <c r="A26" s="1"/>
      <c r="B26" s="17" t="s">
        <v>0</v>
      </c>
      <c r="C26" s="17" t="s">
        <v>1</v>
      </c>
      <c r="D26" s="17" t="s">
        <v>2</v>
      </c>
      <c r="E26" s="2" t="s">
        <v>22</v>
      </c>
      <c r="F26" s="33" t="s">
        <v>23</v>
      </c>
      <c r="G26" s="17" t="s">
        <v>24</v>
      </c>
      <c r="H26" s="2" t="s">
        <v>6</v>
      </c>
      <c r="I26" s="1"/>
    </row>
    <row r="27" spans="1:9" x14ac:dyDescent="0.25">
      <c r="A27" s="1"/>
      <c r="B27" s="27" t="s">
        <v>25</v>
      </c>
      <c r="C27" s="21"/>
      <c r="D27" s="28"/>
      <c r="E27" s="10"/>
      <c r="F27" s="28"/>
      <c r="G27" s="28"/>
      <c r="H27" s="11"/>
      <c r="I27" s="1"/>
    </row>
    <row r="28" spans="1:9" ht="27" x14ac:dyDescent="0.25">
      <c r="A28" s="1"/>
      <c r="B28" s="29" t="s">
        <v>26</v>
      </c>
      <c r="C28" s="21" t="s">
        <v>9</v>
      </c>
      <c r="D28" s="28">
        <v>1</v>
      </c>
      <c r="E28" s="12"/>
      <c r="F28" s="34">
        <v>0.5</v>
      </c>
      <c r="G28" s="36">
        <v>2</v>
      </c>
      <c r="H28" s="13">
        <f>+D28*E28*G28*F28</f>
        <v>0</v>
      </c>
      <c r="I28" s="1"/>
    </row>
    <row r="29" spans="1:9" x14ac:dyDescent="0.25">
      <c r="A29" s="1"/>
      <c r="B29" s="27" t="s">
        <v>27</v>
      </c>
      <c r="C29" s="21"/>
      <c r="D29" s="28"/>
      <c r="E29" s="10"/>
      <c r="F29" s="28"/>
      <c r="G29" s="28"/>
      <c r="H29" s="6">
        <f>SUM(H27:H28)</f>
        <v>0</v>
      </c>
      <c r="I29" s="1"/>
    </row>
    <row r="30" spans="1:9" ht="26.25" x14ac:dyDescent="0.25">
      <c r="A30" s="1"/>
      <c r="B30" s="27" t="s">
        <v>28</v>
      </c>
      <c r="C30" s="21"/>
      <c r="D30" s="28"/>
      <c r="E30" s="10"/>
      <c r="F30" s="28"/>
      <c r="G30" s="28"/>
      <c r="H30" s="6">
        <f>+H25+H29</f>
        <v>0</v>
      </c>
      <c r="I30" s="1"/>
    </row>
    <row r="31" spans="1:9" x14ac:dyDescent="0.25">
      <c r="A31" s="1"/>
      <c r="B31" s="18" t="s">
        <v>29</v>
      </c>
      <c r="C31" s="21"/>
      <c r="D31" s="28"/>
      <c r="E31" s="10"/>
      <c r="F31" s="28"/>
      <c r="G31" s="28"/>
      <c r="H31" s="14">
        <f>+H30*19%</f>
        <v>0</v>
      </c>
      <c r="I31" s="1"/>
    </row>
    <row r="32" spans="1:9" x14ac:dyDescent="0.25">
      <c r="A32" s="1"/>
      <c r="B32" s="18" t="s">
        <v>30</v>
      </c>
      <c r="C32" s="21"/>
      <c r="D32" s="28"/>
      <c r="E32" s="10"/>
      <c r="F32" s="28"/>
      <c r="G32" s="28"/>
      <c r="H32" s="14">
        <f>(+H30+H31)</f>
        <v>0</v>
      </c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</sheetData>
  <sheetProtection algorithmName="SHA-512" hashValue="rKJ5u+2+nIqekqZnaXMEtkkg9lWyt+VPuFgdbQKWTToCI1R2FZOREOkgt8yH0es/azVGMUuQkzwO07+Mzyd9Xw==" saltValue="/uDrvM9eza7p6OZeQWrRuw==" spinCount="100000" sheet="1" objects="1" scenarios="1"/>
  <mergeCells count="1"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Fonseca</dc:creator>
  <cp:lastModifiedBy>Edgar Fonseca</cp:lastModifiedBy>
  <dcterms:created xsi:type="dcterms:W3CDTF">2021-06-28T14:49:34Z</dcterms:created>
  <dcterms:modified xsi:type="dcterms:W3CDTF">2021-07-13T23:35:37Z</dcterms:modified>
</cp:coreProperties>
</file>