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ANTIDADES" sheetId="1" r:id="rId1"/>
  </sheets>
  <definedNames>
    <definedName name="_xlnm.Print_Area" localSheetId="0">'CANTIDADES'!$A$1:$G$397</definedName>
    <definedName name="MFiles_PGEAB2B9D9809E49A59FA64EA5C2802F8C">DATE(2015,11,4)+TIME(10,4,51)</definedName>
  </definedNames>
  <calcPr fullCalcOnLoad="1"/>
</workbook>
</file>

<file path=xl/sharedStrings.xml><?xml version="1.0" encoding="utf-8"?>
<sst xmlns="http://schemas.openxmlformats.org/spreadsheetml/2006/main" count="1079" uniqueCount="752">
  <si>
    <t>NOMBRE DEL PROPONENTE:</t>
  </si>
  <si>
    <t>Código</t>
  </si>
  <si>
    <t>T O T A L      C O S T O      D I R E C T O</t>
  </si>
  <si>
    <t>Unidad</t>
  </si>
  <si>
    <t>Cantidad</t>
  </si>
  <si>
    <t>Valor Unitario</t>
  </si>
  <si>
    <t>Valor Parcial</t>
  </si>
  <si>
    <t>Descripción Actividad</t>
  </si>
  <si>
    <t>GPC-R308 FORMULARIO DE CANTIDADES DE OBRA
 Y PRECIOS</t>
  </si>
  <si>
    <t xml:space="preserve">OBRA: </t>
  </si>
  <si>
    <t>Total de Administración, Imprevisto, Utilidad - A.I.U.</t>
  </si>
  <si>
    <t>Administración,</t>
  </si>
  <si>
    <t>Imprevisto</t>
  </si>
  <si>
    <t xml:space="preserve">Utilidad </t>
  </si>
  <si>
    <t>IVA</t>
  </si>
  <si>
    <t>COSTO TOTAL (COSTO DIRECTO + A.I.U.+IVA)</t>
  </si>
  <si>
    <t>%</t>
  </si>
  <si>
    <t>1.1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</si>
  <si>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</si>
  <si>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</si>
  <si>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</si>
  <si>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</si>
  <si>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</si>
  <si>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</si>
  <si>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</si>
  <si>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</si>
  <si>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</si>
  <si>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</si>
  <si>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</si>
  <si>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</si>
  <si>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</si>
  <si>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</si>
  <si>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</si>
  <si>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</si>
  <si>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</si>
  <si>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</si>
  <si>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</si>
  <si>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</si>
  <si>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</si>
  <si>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</si>
  <si>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</si>
  <si>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</si>
  <si>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</si>
  <si>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</si>
  <si>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</si>
  <si>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</si>
  <si>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</si>
  <si>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</si>
  <si>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</si>
  <si>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</si>
  <si>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OBRA NEGRA Y ACABADOS</t>
  </si>
  <si>
    <t>1.1.1</t>
  </si>
  <si>
    <t>1.1.2</t>
  </si>
  <si>
    <t>1.1.3</t>
  </si>
  <si>
    <t>Mampostería Interior</t>
  </si>
  <si>
    <t xml:space="preserve">M2   </t>
  </si>
  <si>
    <t xml:space="preserve">ML   </t>
  </si>
  <si>
    <t>Bordillo en concreto gris 3000 psi 10x15 cm.</t>
  </si>
  <si>
    <t>1.2.1</t>
  </si>
  <si>
    <t>1.3.1</t>
  </si>
  <si>
    <t>Dinteles</t>
  </si>
  <si>
    <t>Dintel bloque No. 5 Santafé e=15, h=25 cm.</t>
  </si>
  <si>
    <t>Refuerzo elementos no estructurales</t>
  </si>
  <si>
    <t>Anclaje epóxico 3/8"</t>
  </si>
  <si>
    <t>Columnetas 12x12 cm. 3000 psi</t>
  </si>
  <si>
    <t>Refuerzo figurado</t>
  </si>
  <si>
    <t>1.4.1</t>
  </si>
  <si>
    <t>1.4.2</t>
  </si>
  <si>
    <t>1.4.3</t>
  </si>
  <si>
    <t>Elementos en Concreto</t>
  </si>
  <si>
    <t>Materas en concreto, instalada</t>
  </si>
  <si>
    <t>Marco ventanas  concreto prefabricado 0.27x3.14 e=0.10</t>
  </si>
  <si>
    <t>Muro pref. en concreto a=25cm e=15cm</t>
  </si>
  <si>
    <t>Banca en concreto 3000 psi  fund. en sitio</t>
  </si>
  <si>
    <t>1.5.1</t>
  </si>
  <si>
    <t>1.5.2</t>
  </si>
  <si>
    <t>1.5.3</t>
  </si>
  <si>
    <t>1.5.4</t>
  </si>
  <si>
    <t>1.5.5</t>
  </si>
  <si>
    <t>Cubiertas Planas</t>
  </si>
  <si>
    <t>Bordillo en concreto 15x15 3000 psi.</t>
  </si>
  <si>
    <t>Alistado, pendientado cubierta</t>
  </si>
  <si>
    <t>Protección en gravilla suelta e=15 cm.</t>
  </si>
  <si>
    <t>Mediacañas en mortero</t>
  </si>
  <si>
    <t>Tapas en concreto para claraboyas</t>
  </si>
  <si>
    <t>1.6.1</t>
  </si>
  <si>
    <t>1.6.2</t>
  </si>
  <si>
    <t>1.7.1</t>
  </si>
  <si>
    <t>Cubiertas Inclinadas</t>
  </si>
  <si>
    <t>Remate lateral tipo gotero en aluzinc cal 6</t>
  </si>
  <si>
    <t>1.8.1</t>
  </si>
  <si>
    <t>Claraboyas</t>
  </si>
  <si>
    <t>1.9.1</t>
  </si>
  <si>
    <t>Pañetes Interiores</t>
  </si>
  <si>
    <t>Pañete interior liso muros</t>
  </si>
  <si>
    <t>Pañete interior liso muros &lt; 50 cm.</t>
  </si>
  <si>
    <t>1.10.1</t>
  </si>
  <si>
    <t>1.11.1</t>
  </si>
  <si>
    <t>Pañetes Impermeabilizados</t>
  </si>
  <si>
    <t>Pañete impermeabilizado muros</t>
  </si>
  <si>
    <t>Pañete impermeabilizado muros &lt; 50 cm</t>
  </si>
  <si>
    <t>1.12.1</t>
  </si>
  <si>
    <t>Filos y Dilataciones</t>
  </si>
  <si>
    <t>Filos sencillos</t>
  </si>
  <si>
    <t>Remates Pañete</t>
  </si>
  <si>
    <t>Remate mortero ventanas</t>
  </si>
  <si>
    <t>Remate boca puertas</t>
  </si>
  <si>
    <t>Enchapes Cerámicos</t>
  </si>
  <si>
    <t>Encha cerámico 60x60 color blanco</t>
  </si>
  <si>
    <t>Remates</t>
  </si>
  <si>
    <t>Win plástico instalado</t>
  </si>
  <si>
    <t>Mesones</t>
  </si>
  <si>
    <t>Mesón Quarztone con estructura metálica</t>
  </si>
  <si>
    <t>Mesón en concreto 3000 psi e=10cm</t>
  </si>
  <si>
    <t>Mesón en concreto portería</t>
  </si>
  <si>
    <t>Poyos y Pocetas</t>
  </si>
  <si>
    <t>Poyo muebles a=50 cm.</t>
  </si>
  <si>
    <t>Poceta de aseo</t>
  </si>
  <si>
    <t>Afinado de Pisos</t>
  </si>
  <si>
    <t>Afinado piso llana madera, h=4 cm</t>
  </si>
  <si>
    <t>Afinado piso impermeabilización integral, h=4 cm</t>
  </si>
  <si>
    <t>Pisos Porcelánicos</t>
  </si>
  <si>
    <t>Porcelanato tráfico alto antideslizante 60x60cm</t>
  </si>
  <si>
    <t>Mantos Impermeabilizantes</t>
  </si>
  <si>
    <t>Impermeabilización sistema Vulkem 350/351</t>
  </si>
  <si>
    <t>Aditivos Impermeabilizantes</t>
  </si>
  <si>
    <t>Aplicación impermeabilizante Broncosil</t>
  </si>
  <si>
    <t>Ventanería Fachada</t>
  </si>
  <si>
    <t>Ventanería tipo V1 - h= 1m a 3,30m a= 0,50m a 5,17m</t>
  </si>
  <si>
    <t>Ventanería tipo V1C - Sección deslizante - h= 1m a 3,30m a= 0,50m a 5,17m</t>
  </si>
  <si>
    <t>Puerta Vidrio P1 -  1,55 X 3,00</t>
  </si>
  <si>
    <t>Puerta Vidrio P1 -  1,00 X 3,00</t>
  </si>
  <si>
    <t>Puerta Vidrio P1 -  0,90 X 2,60</t>
  </si>
  <si>
    <t>Puerta Vidrio P1C -  1,60 X 3,00</t>
  </si>
  <si>
    <t>Puerta Vidrio P1C - 1,59 X 3,00</t>
  </si>
  <si>
    <t>Ventanería Interior</t>
  </si>
  <si>
    <t>Ventanería interior rectoría + marco en estructura metálica</t>
  </si>
  <si>
    <t>Divisiones en Vidrio</t>
  </si>
  <si>
    <t>Puertas Metálicas</t>
  </si>
  <si>
    <t>Puertas P2 h= 2,60 y 3,00m a= 0,80 a 1,00m</t>
  </si>
  <si>
    <t>Puertas P3  h= 2,80 y 3,00m a= 0,90 a 2,10m</t>
  </si>
  <si>
    <t>Puertas P4  h= 2,75 y 3,00m a= 1,70 y 1,90m</t>
  </si>
  <si>
    <t>Puertas P5 h=0,90 a=0,95</t>
  </si>
  <si>
    <t>Cortina enrollable 0,80 x 3,00m</t>
  </si>
  <si>
    <t>Cortina enrollable 4,05 x 3,00m</t>
  </si>
  <si>
    <t>Porton en lamina calibre 18 anticorrosiva</t>
  </si>
  <si>
    <t>Barandas y Pasamanos</t>
  </si>
  <si>
    <t>Baranda tubo 2" + pasamanos doble tubo 2" + 8 varillas 3/8</t>
  </si>
  <si>
    <t>Divisiones Metálicas</t>
  </si>
  <si>
    <t>Divisiones baños acero inox. cal 18</t>
  </si>
  <si>
    <t>Rejillas</t>
  </si>
  <si>
    <t>Rejilla ventilación h:0,20 + marco perimetral 25x40x3mm + varilla vertical cuadrada 10mm</t>
  </si>
  <si>
    <t>Fachada en Madera</t>
  </si>
  <si>
    <t>Madera rolliza para fachada</t>
  </si>
  <si>
    <t>Persianas Madera Teca 1mx3m</t>
  </si>
  <si>
    <t>Muebles en Madera</t>
  </si>
  <si>
    <t>Mobiliario biblioteca M1</t>
  </si>
  <si>
    <t>Mobiliario biblioteca M2</t>
  </si>
  <si>
    <t>Mobiliario biblioteca M3</t>
  </si>
  <si>
    <t>Mobiliario biblioteca M4</t>
  </si>
  <si>
    <t>Mobiliario biblioteca M5</t>
  </si>
  <si>
    <t>Mobiliario biblioteca M6</t>
  </si>
  <si>
    <t>Mobiliario biblioteca M7</t>
  </si>
  <si>
    <t xml:space="preserve">Mobiliario Aula de Física y Química </t>
  </si>
  <si>
    <t>Bancas exteriores</t>
  </si>
  <si>
    <t>Aparatos Sanitarios</t>
  </si>
  <si>
    <t>Taza institucional Kiddy Entrada superior Ref. O60101001, Corona</t>
  </si>
  <si>
    <t>Orinal institucional Gotta ES Ref O42111001, Corona</t>
  </si>
  <si>
    <t>Suministro e instalación lavaojos</t>
  </si>
  <si>
    <t>Griferías</t>
  </si>
  <si>
    <t>Grifería de Mesa Push Max Ref MX1020001, Corona.</t>
  </si>
  <si>
    <t>Fluxómetro sanitario con válvula de empotrar push cromo Ref. 751250001, Corona</t>
  </si>
  <si>
    <t>Llave lavadero Fontana cromada Ref. 51750 Grival</t>
  </si>
  <si>
    <t>Accesorios</t>
  </si>
  <si>
    <t>Barra de seguridad abatible de sobreponer 30-AA-R896FD</t>
  </si>
  <si>
    <t>Barra de seguridad para discapacitados en acero inoxidable 18", Ref. 30-AA-8718</t>
  </si>
  <si>
    <t>Espejos</t>
  </si>
  <si>
    <t>Espejo flotado 5mm, instalado</t>
  </si>
  <si>
    <t>Portería</t>
  </si>
  <si>
    <t>Vinilos</t>
  </si>
  <si>
    <t>Estuco, primera mano vinilo muros, E=6</t>
  </si>
  <si>
    <t>2da, 3ra mano vinilo muros, E=6</t>
  </si>
  <si>
    <t>Estuco,1ra mano vinilo muros &lt; 50 cm, E=6</t>
  </si>
  <si>
    <t>2da, 3ra mano vinilo muros &lt; 50 cm, E=6</t>
  </si>
  <si>
    <t>Estuco 1ra mano pintura epóxica muros</t>
  </si>
  <si>
    <t>2da, 3ra mano pintura epóxica muros</t>
  </si>
  <si>
    <t>Pintura epóxica &lt; 50 cm para mesones en concreto</t>
  </si>
  <si>
    <t>Gl</t>
  </si>
  <si>
    <t>1.13.1</t>
  </si>
  <si>
    <t>1.13.2</t>
  </si>
  <si>
    <t>1.14.1</t>
  </si>
  <si>
    <t>1.15.1</t>
  </si>
  <si>
    <t>1.16.1</t>
  </si>
  <si>
    <t>1.16.2</t>
  </si>
  <si>
    <t>1.17.1</t>
  </si>
  <si>
    <t>1.17.2</t>
  </si>
  <si>
    <t>1.18.1</t>
  </si>
  <si>
    <t>1.19.1</t>
  </si>
  <si>
    <t>1.20.1</t>
  </si>
  <si>
    <t>1.21.1</t>
  </si>
  <si>
    <t>1.22.1</t>
  </si>
  <si>
    <t>1.23.1</t>
  </si>
  <si>
    <t>1.24.1</t>
  </si>
  <si>
    <t>1.25.1</t>
  </si>
  <si>
    <t>1.26.1</t>
  </si>
  <si>
    <t>1.27.1</t>
  </si>
  <si>
    <t>1.28.1</t>
  </si>
  <si>
    <t>1.29.1</t>
  </si>
  <si>
    <t>1.29.2</t>
  </si>
  <si>
    <t>1.30.1</t>
  </si>
  <si>
    <t>1.30.2</t>
  </si>
  <si>
    <t>1.30.3</t>
  </si>
  <si>
    <t>1.30.4</t>
  </si>
  <si>
    <t>1.30.5</t>
  </si>
  <si>
    <t>1.30.6</t>
  </si>
  <si>
    <t>1.31.1</t>
  </si>
  <si>
    <t>1.31.2</t>
  </si>
  <si>
    <t>1.31.3</t>
  </si>
  <si>
    <t>1.31.4</t>
  </si>
  <si>
    <t>1.31.5</t>
  </si>
  <si>
    <t>1.31.6</t>
  </si>
  <si>
    <t>1.32.1</t>
  </si>
  <si>
    <t>1.32.2</t>
  </si>
  <si>
    <t>1.32.3</t>
  </si>
  <si>
    <t>1.32.4</t>
  </si>
  <si>
    <t>1.33.1</t>
  </si>
  <si>
    <t>1.34.1</t>
  </si>
  <si>
    <t>SUBTOTAL</t>
  </si>
  <si>
    <t>1.35.1</t>
  </si>
  <si>
    <t>1.35.2</t>
  </si>
  <si>
    <t>1.35.3</t>
  </si>
  <si>
    <t>1.35.4</t>
  </si>
  <si>
    <t>1.35.5</t>
  </si>
  <si>
    <t>1.35.6</t>
  </si>
  <si>
    <t>1.35.7</t>
  </si>
  <si>
    <t>1.35.8</t>
  </si>
  <si>
    <t>INSTALACIONES HIDROSANITARIAS</t>
  </si>
  <si>
    <t>TANQUE ALMACENAMIENTO DE AGUA</t>
  </si>
  <si>
    <t>Válvulas de pie con coladera 3"</t>
  </si>
  <si>
    <t>Cheque 2" RW</t>
  </si>
  <si>
    <t>Tubería 2" PVCP RDE 21</t>
  </si>
  <si>
    <t>RED GENERAL DE SUMINISTRO</t>
  </si>
  <si>
    <t>Excavación a mano +/- 2.00 Mts</t>
  </si>
  <si>
    <t>Tubería 1 1/4" PVCP RDE 21</t>
  </si>
  <si>
    <t>Tubería 1/2" PVCP RDE 9</t>
  </si>
  <si>
    <t>Tubería 1" PVCP RDE 13.5</t>
  </si>
  <si>
    <t>Tubería 3/4" PVCP RDE 11</t>
  </si>
  <si>
    <t>Tubería 1 1/2" PVCP RDE 21</t>
  </si>
  <si>
    <t>Suministro, transporte e instalación de registro de corte 3/4" o equivalente. Se entregará debidamente instalada sin presencia de fugas ni fisuras, sometida al sistema ya presurizado. Incluye todos los elementos requeridos para su correcta instalación y funcionamiento.</t>
  </si>
  <si>
    <t>Suministro, transporte e instalación de registro de corte 1 1/4" o equivalente. Se entregará debidamente instalada sin presencia de fugas ni fisuras, sometida al sistema ya presurizado. Incluye todos los elementos requeridos para su correcta instalación y funcionamiento.</t>
  </si>
  <si>
    <t>Suministro e instalación de llave terminal de 1/2" tipo pesado</t>
  </si>
  <si>
    <t>Suministro, extendida y compact. recebo</t>
  </si>
  <si>
    <t>Cargue a mano y retiro de sobrantes a distancia no mayor 8 km</t>
  </si>
  <si>
    <t>RED SANITARIA</t>
  </si>
  <si>
    <t>Suministro e instalación de red sanitaria de 2" PVC-S</t>
  </si>
  <si>
    <t>Suministro e instalación de red sanitaria de 4" PVC-S</t>
  </si>
  <si>
    <t>Suministro e instalación de red sanitaria de 3" PVC-S</t>
  </si>
  <si>
    <t>Suministro e instalación de red sanitaria de 6" PVC-S</t>
  </si>
  <si>
    <t>Suministro e instalación de red de reventilacion 1 1/2" PVC</t>
  </si>
  <si>
    <t>Caja de inspección 60 x 60  h= 50 a 150 Cmts (Incluye excavación)</t>
  </si>
  <si>
    <t>Suministro e instalación de puntos sanitarios de 2" PVC-S</t>
  </si>
  <si>
    <t>Suministro e instalación de puntos sanitarios de 3" PVC-S</t>
  </si>
  <si>
    <t>Suministro e instalación de puntos sanitarios de 4" PVC-S</t>
  </si>
  <si>
    <t>Suministro e instalación de red sanitaria de 8" PVC-S</t>
  </si>
  <si>
    <t>Suministro e instalación de red sanitaria de 10" PVC-S</t>
  </si>
  <si>
    <t>Suministro e instalación de bajantes de  3"</t>
  </si>
  <si>
    <t>Suministro e instalación de bajantes de  4"</t>
  </si>
  <si>
    <t>Caja de inspección 80 x 80  h= 80 a 200 Cmts (Incluye excavación)</t>
  </si>
  <si>
    <t>SISTEMA CONTRAINCENDIOS</t>
  </si>
  <si>
    <t>Cheque 2 1/2" Red White</t>
  </si>
  <si>
    <t>RED SUMINISTRO CONTRAINCENDIOS</t>
  </si>
  <si>
    <t>Siamesa en Hierro 4"x2-1/2"x2-1/2"</t>
  </si>
  <si>
    <t>Recebo extendido y compactado</t>
  </si>
  <si>
    <t>GABINETES</t>
  </si>
  <si>
    <t>APARATOS Y ACCESORIOS</t>
  </si>
  <si>
    <t>Ducha Y Lavaojos Combinadas Seguridad Industrial Acero Inox</t>
  </si>
  <si>
    <t>BEBEDERO EN ACERO INOXIDABLE TIPO IDU M-110 Ref.AC-1000 ACUAVAL, ø.ext=13,1/4" profundo=1,3/4", grifo con control automático en bronce cromado, rejilla de desagüe removible.</t>
  </si>
  <si>
    <t>RED GENERAL AGUA CALIENTE</t>
  </si>
  <si>
    <t>PUNTO  AGUA CALIENTE  1/2" CPVC-P ( Incluye accesorios de instalación )</t>
  </si>
  <si>
    <t>PUNTO  AGUA CALIENTE  3/4" CPVC-P ( Incluye accesorios de instalación )</t>
  </si>
  <si>
    <t>SUMINISTRO E INSTALACIÓN DE TUBERÍA COBRE TIPO L  3/4". Incluye: limpieza, pintura, etiquetas, accesorios, soportes. Red Externa</t>
  </si>
  <si>
    <t>SUMINISTRO E INSTALACIÓN DE TUBERÍA COBRE TIPO L  3/4". Incluye: limpieza, pintura, etiquetas, accesorios, soportes. Red Interna</t>
  </si>
  <si>
    <t>SUMINISTRO E INSTALACIÓN DE TUBERÍA COBRE TIPO L  1/2". Incluye: limpieza, pintura, etiquetas, accesorios, soportes. Red Interna</t>
  </si>
  <si>
    <t xml:space="preserve">VÁLVULA DE CORTE EN BRONCE. Marca CIM o equivalente. Ø3/4". Incluye Adaptadores de Bronce. Actividad a todo costo. </t>
  </si>
  <si>
    <t xml:space="preserve">VÁLVULA DE CORTE EN BRONCE. Marca CIM o equivalente. Ø1/2". Incluye Adaptadores de Bronce. Actividad a todo costo. </t>
  </si>
  <si>
    <t>UND</t>
  </si>
  <si>
    <t>M3</t>
  </si>
  <si>
    <t>2.1</t>
  </si>
  <si>
    <t>2.1.1</t>
  </si>
  <si>
    <t>2.2.1</t>
  </si>
  <si>
    <t>1.3</t>
  </si>
  <si>
    <t>1.3.2</t>
  </si>
  <si>
    <t>1.3.3</t>
  </si>
  <si>
    <t>1.4.4</t>
  </si>
  <si>
    <t>1.4.5</t>
  </si>
  <si>
    <t>1.8.2</t>
  </si>
  <si>
    <t>1.10.2</t>
  </si>
  <si>
    <t>1.12.2</t>
  </si>
  <si>
    <t>1.15.2</t>
  </si>
  <si>
    <t>1.15.3</t>
  </si>
  <si>
    <t>1.21.2</t>
  </si>
  <si>
    <t>1.21.3</t>
  </si>
  <si>
    <t>1.21.4</t>
  </si>
  <si>
    <t>1.21.5</t>
  </si>
  <si>
    <t>1.21.6</t>
  </si>
  <si>
    <t>1.21.7</t>
  </si>
  <si>
    <t>1.24.2</t>
  </si>
  <si>
    <t>1.24.3</t>
  </si>
  <si>
    <t>1.24.4</t>
  </si>
  <si>
    <t>1.24.5</t>
  </si>
  <si>
    <t>1.24.6</t>
  </si>
  <si>
    <t>1.24.7</t>
  </si>
  <si>
    <t>1.28.2</t>
  </si>
  <si>
    <t>1.29.3</t>
  </si>
  <si>
    <t>1.29.4</t>
  </si>
  <si>
    <t>1.29.5</t>
  </si>
  <si>
    <t>1.29.6</t>
  </si>
  <si>
    <t>1.29.7</t>
  </si>
  <si>
    <t>1.29.8</t>
  </si>
  <si>
    <t>1.29.9</t>
  </si>
  <si>
    <t>1.36</t>
  </si>
  <si>
    <t>1.36.1</t>
  </si>
  <si>
    <t>Estructura Cubierta</t>
  </si>
  <si>
    <t>Estructura en madera para cubierta</t>
  </si>
  <si>
    <t>Canal lamina galvanizada cal 18</t>
  </si>
  <si>
    <t>1.36.2</t>
  </si>
  <si>
    <t>1.36.3</t>
  </si>
  <si>
    <t>OBRAS EXTERIORES</t>
  </si>
  <si>
    <t>Plazoleta de Acceso</t>
  </si>
  <si>
    <t>Localización y replanteo</t>
  </si>
  <si>
    <t>Descapote y limpieza</t>
  </si>
  <si>
    <t>Relleno en recebo</t>
  </si>
  <si>
    <t>Sardinel pref. A-10 Idu  h=50 b=20 L=80</t>
  </si>
  <si>
    <t>Bordillo prefabricado en concreto A-80. Cartilla espacio público IDU    (ucmn)</t>
  </si>
  <si>
    <t>Loseta 40 x 40 A50</t>
  </si>
  <si>
    <t>Piso en gravilla</t>
  </si>
  <si>
    <t>Concreto escaleras sobre terreno, 210/3000</t>
  </si>
  <si>
    <t>Pasos en adoquín concreto gris 10x20x6 cm. D=30 cm.</t>
  </si>
  <si>
    <t xml:space="preserve">M3   </t>
  </si>
  <si>
    <t>2.2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</si>
  <si>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</si>
  <si>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</si>
  <si>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</si>
  <si>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</si>
  <si>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</si>
  <si>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</si>
  <si>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</si>
  <si>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</si>
  <si>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</si>
  <si>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</si>
  <si>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Cancha</t>
  </si>
  <si>
    <t>Revestimiento piso sikafloor 3 quartz</t>
  </si>
  <si>
    <t>Torres múltiples (microfútbol/baloncesto)</t>
  </si>
  <si>
    <t>Grama cancha</t>
  </si>
  <si>
    <t>Pintura tipo trafico</t>
  </si>
  <si>
    <t>2.2.2</t>
  </si>
  <si>
    <t>2.2.3</t>
  </si>
  <si>
    <t>2.2.4</t>
  </si>
  <si>
    <t>2.2.5</t>
  </si>
  <si>
    <t>2.3</t>
  </si>
  <si>
    <t>2.3.1</t>
  </si>
  <si>
    <t>Paisajismo</t>
  </si>
  <si>
    <t>Cerramiento en cerca viva</t>
  </si>
  <si>
    <t>Empradización</t>
  </si>
  <si>
    <t>2.3.2</t>
  </si>
  <si>
    <t>3.1</t>
  </si>
  <si>
    <t>3.1.1</t>
  </si>
  <si>
    <t>3.1.1.1</t>
  </si>
  <si>
    <t>3.1.1.2</t>
  </si>
  <si>
    <t>3.2.1</t>
  </si>
  <si>
    <t>3.3.1</t>
  </si>
  <si>
    <t>3.3.1.1</t>
  </si>
  <si>
    <t>3.3.1.2</t>
  </si>
  <si>
    <t>3.3.1.3</t>
  </si>
  <si>
    <t>3.3.1.4</t>
  </si>
  <si>
    <t>3.3.1.5</t>
  </si>
  <si>
    <t>3.3.1.6</t>
  </si>
  <si>
    <t>3.3.1.7</t>
  </si>
  <si>
    <t>3.3.1.8</t>
  </si>
  <si>
    <t>3.3.1.9</t>
  </si>
  <si>
    <t>3.3.1.10</t>
  </si>
  <si>
    <t>3.3.1.11</t>
  </si>
  <si>
    <t>3.3.1.12</t>
  </si>
  <si>
    <t>3.3.1.13</t>
  </si>
  <si>
    <t>3.1.2</t>
  </si>
  <si>
    <t>3.1.2.1</t>
  </si>
  <si>
    <t>3.1.2.2</t>
  </si>
  <si>
    <t>3.1.2.3</t>
  </si>
  <si>
    <t>3.1.2.4</t>
  </si>
  <si>
    <t>3.1.2.5</t>
  </si>
  <si>
    <t>3.2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</si>
  <si>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</si>
  <si>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</si>
  <si>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</si>
  <si>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</si>
  <si>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</si>
  <si>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</si>
  <si>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</si>
  <si>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</si>
  <si>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</si>
  <si>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</si>
  <si>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</si>
  <si>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</si>
  <si>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</si>
  <si>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</si>
  <si>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</si>
  <si>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3.3</t>
  </si>
  <si>
    <t>3.4</t>
  </si>
  <si>
    <t>3.4.1</t>
  </si>
  <si>
    <t>3.4.1.1</t>
  </si>
  <si>
    <t>3.4.1.2</t>
  </si>
  <si>
    <t>3.4.1.3</t>
  </si>
  <si>
    <t>3.4.1.4</t>
  </si>
  <si>
    <t>3.4.1.5</t>
  </si>
  <si>
    <t>3.4.1.6</t>
  </si>
  <si>
    <t>3.4.1.7</t>
  </si>
  <si>
    <t>3.4.1.8</t>
  </si>
  <si>
    <t>3.4.1.9</t>
  </si>
  <si>
    <t>3.4.1.10</t>
  </si>
  <si>
    <t>3.4.1.11</t>
  </si>
  <si>
    <t>3.4.1.12</t>
  </si>
  <si>
    <t>3.5</t>
  </si>
  <si>
    <t>3.5.1</t>
  </si>
  <si>
    <t>3.5.1.1</t>
  </si>
  <si>
    <t>3.5.1.2</t>
  </si>
  <si>
    <t>3.5.1.3</t>
  </si>
  <si>
    <t>3.5.1.4</t>
  </si>
  <si>
    <t>3.5.2</t>
  </si>
  <si>
    <t>3.5.2.1</t>
  </si>
  <si>
    <t>3.5.2.2</t>
  </si>
  <si>
    <t>3.5.2.3</t>
  </si>
  <si>
    <t>3.5.2.4</t>
  </si>
  <si>
    <t>3.5.2.5</t>
  </si>
  <si>
    <t>3.5.2.6</t>
  </si>
  <si>
    <t>3.5.2.7</t>
  </si>
  <si>
    <t>3.5.2.8</t>
  </si>
  <si>
    <t>3.5.3</t>
  </si>
  <si>
    <t>3.5.3.1</t>
  </si>
  <si>
    <t>3.5.4</t>
  </si>
  <si>
    <t>3.5.4.1</t>
  </si>
  <si>
    <t>3.5.4.2</t>
  </si>
  <si>
    <t>3.5.4.3</t>
  </si>
  <si>
    <t>3.5.5</t>
  </si>
  <si>
    <t>3.5.5.1</t>
  </si>
  <si>
    <t>3.5.5.2</t>
  </si>
  <si>
    <t>3.5.5.3</t>
  </si>
  <si>
    <t>3.5.5.4</t>
  </si>
  <si>
    <t>3.5.6.1</t>
  </si>
  <si>
    <t>3.5.6</t>
  </si>
  <si>
    <t>4.1</t>
  </si>
  <si>
    <t>INSTALACIONES ELÉCTRICAS MEDIA Y BAJA TENSIÓN SUBESTACIÓN Y PLANTA</t>
  </si>
  <si>
    <t>4.1.1</t>
  </si>
  <si>
    <t>Suministro transporte e instalación de estructura de paso, incluye poste 12m 1050 kgf y demás accesorios para su correcta instalación</t>
  </si>
  <si>
    <t>Suministro e instalación de silleta para transformador</t>
  </si>
  <si>
    <t>INSTALACIONES ELÉCTRICAS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</si>
  <si>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</si>
  <si>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</si>
  <si>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</si>
  <si>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</si>
  <si>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</si>
  <si>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</si>
  <si>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</si>
  <si>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</si>
  <si>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</si>
  <si>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</si>
  <si>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4.2</t>
  </si>
  <si>
    <t>Suministro e Instalación de cajas de inspección de 60x60x60 cm  - Ladrillo</t>
  </si>
  <si>
    <t>4.2.1</t>
  </si>
  <si>
    <t>4.2.2</t>
  </si>
  <si>
    <t>4.2.5</t>
  </si>
  <si>
    <t>4.2.3</t>
  </si>
  <si>
    <t>4.2.4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</si>
  <si>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</si>
  <si>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</si>
  <si>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</si>
  <si>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</si>
  <si>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</si>
  <si>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</si>
  <si>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</si>
  <si>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</si>
  <si>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</si>
  <si>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</si>
  <si>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</si>
  <si>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</si>
  <si>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</si>
  <si>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</si>
  <si>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</si>
  <si>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</si>
  <si>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</si>
  <si>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4.3</t>
  </si>
  <si>
    <t>Suministro e Instalación  UPS 10 KVA trifásica</t>
  </si>
  <si>
    <t>Suministro e Instalación de  Sensor de Movimiento</t>
  </si>
  <si>
    <t>Suministro e Instalación de  Interruptor Sencillo</t>
  </si>
  <si>
    <t>Suministro e Instalación de  Interruptor Doble</t>
  </si>
  <si>
    <t>Suministro e Instalación de Interruptor Conmutable</t>
  </si>
  <si>
    <t>Suministro e Instalación de  Tomacorriente Normal</t>
  </si>
  <si>
    <t>Suministro e Instalación tomacorriente GFCI</t>
  </si>
  <si>
    <t>Suministro e instalación salida tomacorriente regulada</t>
  </si>
  <si>
    <t>Suministro e instalación salida tomacorriente regulada de piso</t>
  </si>
  <si>
    <t>Suministro e Instalación  Hermética de 36W</t>
  </si>
  <si>
    <t>Suministro e Instalación Bala  led 18 W</t>
  </si>
  <si>
    <t>Suministro e instalación de voz y datos(Incluye tubería y cable UTP CAT 6A)</t>
  </si>
  <si>
    <t>Suministro e instalación de tubería de 1" en PVC para comunicaciones</t>
  </si>
  <si>
    <t>Suministro e instalación de base para poste de 3m</t>
  </si>
  <si>
    <t>suministro e instalación  de poste metálico de 3" x 3m</t>
  </si>
  <si>
    <t>Suministro e instalación de base para poste de 10m</t>
  </si>
  <si>
    <t>suministro e instalación de poste metálico brazo sencillo de 10m</t>
  </si>
  <si>
    <t>suministro e instalación de poste metálico brazo doble de 10m</t>
  </si>
  <si>
    <t>Suministro e instalación de cableado para luminaria a 10m en cable 2#12F+1#12T</t>
  </si>
  <si>
    <t>suministro e instalación de varilla de puesta a tierra para poste metálico</t>
  </si>
  <si>
    <t>Suministro e instalación de interruptor triple</t>
  </si>
  <si>
    <t>Suministro e instalación de sistema de apantallamiento</t>
  </si>
  <si>
    <t>Suministro e instalación de sistema de puesta a tierra</t>
  </si>
  <si>
    <t>4.2.23</t>
  </si>
  <si>
    <t>4.2.24</t>
  </si>
  <si>
    <t>4.2.25</t>
  </si>
  <si>
    <t>4.2.26</t>
  </si>
  <si>
    <t>4.2.27</t>
  </si>
  <si>
    <t>4.2.28</t>
  </si>
  <si>
    <t>4.2.29</t>
  </si>
  <si>
    <t>4.2.30</t>
  </si>
  <si>
    <t>4.2.31</t>
  </si>
  <si>
    <t>4.2.32</t>
  </si>
  <si>
    <t>4.2.33</t>
  </si>
  <si>
    <t>4.2.34</t>
  </si>
  <si>
    <t>4.2.35</t>
  </si>
  <si>
    <t>4.2.36</t>
  </si>
  <si>
    <t>4.2.37</t>
  </si>
  <si>
    <t>4.2.38</t>
  </si>
  <si>
    <t>4.2.39</t>
  </si>
  <si>
    <t>4.2.40</t>
  </si>
  <si>
    <t>4.2.41</t>
  </si>
  <si>
    <t>4.2.42</t>
  </si>
  <si>
    <t>4.2.43</t>
  </si>
  <si>
    <t>4.2.44</t>
  </si>
  <si>
    <t>4.2.45</t>
  </si>
  <si>
    <t>4.2.46</t>
  </si>
  <si>
    <t>4.2.47</t>
  </si>
  <si>
    <t>4.2.48</t>
  </si>
  <si>
    <t>4.2.49</t>
  </si>
  <si>
    <t>4.2.50</t>
  </si>
  <si>
    <t>4.2.51</t>
  </si>
  <si>
    <t>4.2.52</t>
  </si>
  <si>
    <t>4.2.53</t>
  </si>
  <si>
    <t>4.2.54</t>
  </si>
  <si>
    <t>4.2.55</t>
  </si>
  <si>
    <t>4.2.56</t>
  </si>
  <si>
    <t>4.2.57</t>
  </si>
  <si>
    <t>SISTEMA DE DETECCIÓN DE INCENDIOS</t>
  </si>
  <si>
    <t>Suministro e instalación de sirena estrobo</t>
  </si>
  <si>
    <t>Suministro e instalación de estación manual</t>
  </si>
  <si>
    <t>suministro e instalación de cableado de incendio 2x16 AWG 2/C UNSHIELDED FLPR
BX305M</t>
  </si>
  <si>
    <t>suministro e instalación de cableado de incendio 2x18 AWG 2/C UNSHIELDED FLPR
BX305M</t>
  </si>
  <si>
    <t>Suministro e instalación de tubería EMT 3/4" para sistema de detección de incendios</t>
  </si>
  <si>
    <t>Suministro e instalación de tubería PVC 3/4" para sistema de detección de incendios</t>
  </si>
  <si>
    <t>Suministro e instalación de luz estroboscópica</t>
  </si>
  <si>
    <t>4.3.1</t>
  </si>
  <si>
    <t>4.3.2</t>
  </si>
  <si>
    <t>4.3.3</t>
  </si>
  <si>
    <t>4.3.4</t>
  </si>
  <si>
    <t>4.3.5</t>
  </si>
  <si>
    <t>4.3.6</t>
  </si>
  <si>
    <t>4.3.7</t>
  </si>
  <si>
    <t>4.4</t>
  </si>
  <si>
    <t>4.4.1</t>
  </si>
  <si>
    <t>TRAMITES</t>
  </si>
  <si>
    <t>Certificación Retie</t>
  </si>
  <si>
    <t>Certificación Retilap</t>
  </si>
  <si>
    <t>4.4.2</t>
  </si>
  <si>
    <t>3.5.7</t>
  </si>
  <si>
    <t>3.5.7.1</t>
  </si>
  <si>
    <t>3.5.7.2</t>
  </si>
  <si>
    <t>3.5.7.3</t>
  </si>
  <si>
    <t>3.5.7.4</t>
  </si>
  <si>
    <t>3.5.7.5</t>
  </si>
  <si>
    <t>EDICIÓN No.1</t>
  </si>
  <si>
    <t>CONTROL GENERAL DE PROCESOS DE SELECCIÓN DE PROPUESTAS</t>
  </si>
  <si>
    <t>FECHA DE ELABORACIÓN DE LA PROPUESTA:</t>
  </si>
  <si>
    <t>Cárcamos en concreto</t>
  </si>
  <si>
    <t>Cubierta en teja tipo sándwich dech 525C Hunter Douglas</t>
  </si>
  <si>
    <t>Claraboya vidrio templado, est. metálica y rejilla ventilación</t>
  </si>
  <si>
    <t>Divisiones oficinas en vidrio templado 8mm</t>
  </si>
  <si>
    <t>Taza institucional Adriático Alongado EP Ref. O13191001, Corona</t>
  </si>
  <si>
    <t>Sanitario institucional para discapacitados Adriático Ref 01318 Corona</t>
  </si>
  <si>
    <t>Lavamanos tipo bari discapacitados</t>
  </si>
  <si>
    <t>Grifería + ducha monocontrol Bahía Ref. 774120001, Grival</t>
  </si>
  <si>
    <t>Dispensador de jabón pared Socoda</t>
  </si>
  <si>
    <t>Dispensador papel higiénico acero inoxidable FA-SPO4A</t>
  </si>
  <si>
    <t xml:space="preserve">Cubículo portería  estructura y vidrio </t>
  </si>
  <si>
    <t>Excavación mecánica 1er sótano, terr. rocoso</t>
  </si>
  <si>
    <t>Piso en adoquín ecológico</t>
  </si>
  <si>
    <t xml:space="preserve">Pintura demarcación </t>
  </si>
  <si>
    <t>RED HIDRÁULICA</t>
  </si>
  <si>
    <t>PASAMURO EN TUBO EN ACERO GALVANIZADO PRESIÓN  4"  Calibre 40 ASTM A53 Grado A -  L=0.30 m.según detalle</t>
  </si>
  <si>
    <t>PASAMURO EN TUBO ACERO GALVANIZADO PRESIÓN 3" Calibre 40 ASTM A53 Grado A -  L=0.30 m. según detalle</t>
  </si>
  <si>
    <t>EQUIPO DE PRESIÓN GENERAL PARA SUMINISTRO</t>
  </si>
  <si>
    <t>Equipo de presión 1 motobomba 3 HP trifásica 220/440 v,tanque hidroacumulador de 200 lts, tablero de control, (Incluye accesorios) Ver especificaciones técnicas</t>
  </si>
  <si>
    <t>Válvula OS&amp;Y 2"</t>
  </si>
  <si>
    <t>Suministro e instalación de puntos hidráulicos de 3/4"</t>
  </si>
  <si>
    <t>Suministro e instalación de puntos hidráulicos de 1/2"</t>
  </si>
  <si>
    <t>Suministro e instalación de TAPA PLÁSTICA REGISTRO DE 0.20*0.20. Incluye todos los elementos requeridos para su correcta instalación y funcionamiento.</t>
  </si>
  <si>
    <t>Suministro y conformación de capa de arena</t>
  </si>
  <si>
    <t>RED GENERAL DESAGÜES</t>
  </si>
  <si>
    <t>RED DESAGÜE PLUVIAL</t>
  </si>
  <si>
    <t>RED GENERAL DE DESAGÜE PLUVIAL</t>
  </si>
  <si>
    <t>Equipo de presión motobomba 14 HP trifásica 220/440 v, 3500 rpm, motobomba jockey 1 HP, tablero de control, (Incluye accesorios) Ver especificaciones técnicas</t>
  </si>
  <si>
    <t>Válvula OS&amp;Y 1 1/2"</t>
  </si>
  <si>
    <t>Tubería PVCP 3"</t>
  </si>
  <si>
    <t>Tubería PVCP 2-1/2"</t>
  </si>
  <si>
    <t>Tubería A.C. SCH 40  2-1/2"</t>
  </si>
  <si>
    <t>SUMINISTRO, INSTALACIÓN Y PUESTA EN FUNCIONAMIENTO DE  CALENTADOR DE AGUA ELÉCTRICO DE PASO 8KW/208V. 12Lts.</t>
  </si>
  <si>
    <t>TUBERÍA CPVC 1/2" Agua Caliente (Red de suministro) Incluye accesorios.</t>
  </si>
  <si>
    <t>TUBERÍA CPVC 3/4" Agua Caliente (Red de suministro) Incluye accesorios.</t>
  </si>
  <si>
    <t>INSTALACIÓN DE RED DE GAS PROPANO - RED EXTERNA</t>
  </si>
  <si>
    <t>INSTALACIÓN DE RED DE GAS PROPANO - RED INTERNA</t>
  </si>
  <si>
    <t>PUNTO GAS DE 1/2" EN ACERO GALVANIZADO PRESIÓN Calibre 40. ( Incluye accesorios de instalación )</t>
  </si>
  <si>
    <t>Suministro e instalación de Planta Eléctrica 20kW</t>
  </si>
  <si>
    <t>INSTALACIONES ELÉCTRICAS LUMINARIAS - LÁMPARAS - POSTES</t>
  </si>
  <si>
    <t>Suministro e Instalación de Lámpara de Emergencia R1 2x1.6W</t>
  </si>
  <si>
    <t>Suministro e instalación de LED EMERGENCIA AVISO DOBLE SPOT</t>
  </si>
  <si>
    <t>Suministro e Instalación tomacorriente normal de piso incluye tubería y cableado</t>
  </si>
  <si>
    <t>OBJETO DE LA PROPUESTA: OBRA NEGRA, ACABADOS, EQUIPOS E INSTALACIONES TÉCNICAS DEL PROYECTO INSTITUCIÓN EDUCATIVA LA LEONA</t>
  </si>
  <si>
    <t xml:space="preserve"> PROYECTO INSTITUCIÓN EDUCATIVA LA LEONA</t>
  </si>
  <si>
    <t>Suministro transporte e instalación de acometida MT en conductor semiaislado ACSR 1/0 AWG,  incluye cable de guarda y aisladores para red compacta.</t>
  </si>
  <si>
    <t>Suministro transporte e instalación estructura para subestación aérea, incluye poste 12m 1050 kgf , caja cortacircuito con cámara apaga-chispas y demás accesorios para su correcta instalación.</t>
  </si>
  <si>
    <t>Suministro transporte e instalación de sistema de medida indirecta en media tensión, incluye transformadores de corriente 5/5 clase 0.5s, transformadores de tensión 13200/120 V clase 0.5, equipo de medida, gabinete de medidor, cable12AWG para señales de tensión , corriente, bajante IMC 3/4 y demás accesorios para su correcta instalación.</t>
  </si>
  <si>
    <t>4.1.12</t>
  </si>
  <si>
    <t>Suministro e instalación de acometida TRAFO a BCI 3#1/0F+1#1/0N+6T  PVC 2"</t>
  </si>
  <si>
    <t>Suministro e instalación de acometida Planta eléctrica a BCI 3#2F+1#2N+8T  PVC 2"</t>
  </si>
  <si>
    <t>Suministro e instalación de contador eléctrico trifásico SEMIDIRECTA para bomba contra incendios.</t>
  </si>
  <si>
    <t>Suministro e Instalación  acometida principal SE a TGBT 3#2/0F+1#2/0N +1#4T PVC 3" (incluye ducto de reserva PVC DB 3").</t>
  </si>
  <si>
    <t>Suministro e Instalación Transferencia Magnética  Barrajes 70A (Corriente disparo 179 A Rotor Bloqueado).</t>
  </si>
  <si>
    <t>Suministro e Instalación  de alimentador  TGBT -TD1 3#8F+1#8N +1#10T LSZH  tubo PVC 1"</t>
  </si>
  <si>
    <t>Suministro e Instalación  alimentador  TGBT- TD2  3#1/0F+1#1/0N+1#6T LSZH  tubo PVC 2"</t>
  </si>
  <si>
    <t>Suministro e Instalación  de alimentador TGBT - TGR- UPS 3#8F+1#8N+10T LSZH  PVC 1".</t>
  </si>
  <si>
    <t>Suministro e Instalación  acometida principal  TGBT A TDAL  3#8F+1#8N+10T LSZH PVC 1".</t>
  </si>
  <si>
    <t>Suministro e Instalación  acometida principal  TGBT A TDC  3#6F+1#6N+1#10T LSZH PVC  1 1/4"</t>
  </si>
  <si>
    <t>Suministro e Instalación  acometida principal  TGR 2#8F+1#8N+10T LSZH  a UPS TR2 tubo PVC 1"</t>
  </si>
  <si>
    <t>Suministro e Instalación  acometida principal  TGBT A TBOMBAS  3#6F+1#6N+1#8T LSZH PVC  1 1/4".</t>
  </si>
  <si>
    <t>Suministro e Instalación  acometida principal  TGBT A UPS TGR  3#8F+1#8N+1#10T LSZH PVC  1 ".</t>
  </si>
  <si>
    <t>Suministro e Instalación  acometida TDBOMBAS  a Tablero de bombas de captación 3#10F+1#10N+1#12T, tubería emt 3/4.</t>
  </si>
  <si>
    <t>Suministro e Instalación  acometida TDBOMBAS  a Tablero de bombas de consumo 3#10F+1#10N+1#12T, tubería emt 3/4.</t>
  </si>
  <si>
    <t>Suministro e Instalación  Tablero de distribución TD1 Trifásico de 24  puestos  con totalizador.</t>
  </si>
  <si>
    <t>Suministro e Instalación  Tablero de distribución TD2 Trifásico de  36 puestos  con totalizador.</t>
  </si>
  <si>
    <t>Suministro e Instalación  Tablero de distribución  TDAL Trifásico 12   puestos  con totalizador.</t>
  </si>
  <si>
    <t>Suministro e instalación Tablero de distribución TDC trifásico 30 puestos con totalizador.</t>
  </si>
  <si>
    <t>Suministro e Instalación  Tablero de distribución Regulado  Bifásico TR1 12 puestos.</t>
  </si>
  <si>
    <t>Suministro e Instalación  Tablero de distribución Regulado  Trifásico TR2 12 puestos.</t>
  </si>
  <si>
    <t>Suministro e instalación de salida para iluminación 2x#10F+12T, LSZH alumbrado exterior (PROMEDIO DE 50M POR SALIDA).</t>
  </si>
  <si>
    <t>Suministro, transporte e instalación de banco de ductos 3/4" PVC TDP. Incluye excavación, base compactada en arena , relleno compactado en arena  y tierra de excavación. Alumbrado exterior.</t>
  </si>
  <si>
    <t>Suministro, transporte e instalación de banco de ductos 1" PVC TDP. Incluye excavación , base compactada en arena , relleno compactado en arena  y tierra de excavación. Alumbrado exterior.</t>
  </si>
  <si>
    <t>Suministro e Instalación de salida para iluminación EMT LSZH 3/4" (PROMEDIO DE 9M POR SALIDA).</t>
  </si>
  <si>
    <t>Suministro e instalación de panel led 120x30 cm - 40W</t>
  </si>
  <si>
    <t>Suministro e instalación de luminaria Led lineal continum 40W</t>
  </si>
  <si>
    <t>Suministro e instalación de luminaria High bay 110W  en biblioteca, escenario, comedor.</t>
  </si>
  <si>
    <t>Suministro e instalación de luminaria led spring 45w exteriores</t>
  </si>
  <si>
    <t>Suministro e instalación de cableado para luminaria poste de 3m ( base de poste a luminaria en cable 2#12F+1#12T.</t>
  </si>
  <si>
    <t>suministro e instalación de reflector led Jeta 200 W</t>
  </si>
  <si>
    <t>COMUNICACIONES</t>
  </si>
  <si>
    <t>Suministro e Instalación salida de Datos  (Incluye tubería y cable UTP CAT 6A)</t>
  </si>
  <si>
    <t>4.4.3</t>
  </si>
  <si>
    <t>4.4.4</t>
  </si>
  <si>
    <t>4.4.5</t>
  </si>
  <si>
    <t>4.4.6</t>
  </si>
  <si>
    <t>4.4.7</t>
  </si>
  <si>
    <t>4.4.8</t>
  </si>
  <si>
    <t>4.5</t>
  </si>
  <si>
    <t>4.5.1</t>
  </si>
  <si>
    <t>4.5.2</t>
  </si>
  <si>
    <t>Muro en bloque #5 Cajamarca, Tolima</t>
  </si>
  <si>
    <t>Muro en bloque #5 &lt;50cm. Cajamarca, Tolima</t>
  </si>
  <si>
    <t>Grifería lavamanos monocomando Tunez, Corona</t>
  </si>
  <si>
    <t>Grifería orinal Válv. antiv. Push para orinal</t>
  </si>
  <si>
    <t>Tablilla machihembrada cielo raso en madera</t>
  </si>
  <si>
    <t>Gabinete contraincendios CLASE II Salida 1-1/2"</t>
  </si>
  <si>
    <t>Suministro, instalación y adecuación de punto de conexión existente para derivación de red MT, incluye cajas cortacircuitos con cámara apaga chispas, varilla puesta a tierra y demás accesorios para su correcta instalación.</t>
  </si>
  <si>
    <t>Suministro e instalación de bajante galvanizado de 3" IMC para acometida principal.</t>
  </si>
  <si>
    <t>Suministro e instalación de bajante galvanizado de 2" IMC para acometida de bomba contra incendios.</t>
  </si>
  <si>
    <t>Suministro e Instalación de Transformador auto protegido 45kVA</t>
  </si>
  <si>
    <t>Suministro transporte e instalación de tablero general de baja tensión TGBT, incluye gabinete, protecciones, barrajes y demás accesorios para su correcta instalación.</t>
  </si>
  <si>
    <t>Suministro e instalación de tablero general de distribución regulado (incluye suministro de gabinete y protecciones (TGR).</t>
  </si>
  <si>
    <t>Suministro e instalación de LED EMERGENCIA IP 65 para exterior</t>
  </si>
  <si>
    <t>Suministro e Instalación  de RACK de comunicación de pared con laterales desmontables 18UR incluye regleta 6 tomas horizontales; SWITCH 48 PUERTAS CAT 6A; PACTH PANEL 48 PUERTAS CAT 6A; PATCH  PANEL DE 12 PUERTAS 6A; 2 ORGANIZADORES DE CABLE; BANDEJA; ODF LC7LC FIBRA ÓPTICA; PATCH CORDS.</t>
  </si>
  <si>
    <t>Suministro e Instalación  de Fibra Óptica en tubería PVC 2"</t>
  </si>
  <si>
    <t>Suministro, transporte e instalación de Caja Rectangular PVC 2x4" para incrustar incluye SALIDA HDMI, AUDIO y VGA y tubería 3/4" PVC. No incluye cable</t>
  </si>
  <si>
    <t xml:space="preserve">JGO </t>
  </si>
  <si>
    <t>TON</t>
  </si>
  <si>
    <t>Suministro e Instalación de cajas de inspección de 40X40X60 cm - incluye empalme tipo gel</t>
  </si>
  <si>
    <t>Suministro e instalación de panel direccionadle de detección de incendios , incluye configuración del sistema de detección de incendios</t>
  </si>
  <si>
    <t>3.6</t>
  </si>
  <si>
    <t>3.6.1</t>
  </si>
  <si>
    <t>3.6.1.1</t>
  </si>
  <si>
    <t>ACUEDUCTO</t>
  </si>
  <si>
    <t>MANTENIMIENTO CAPTACIÓN - ADUCCIÓN (BOCATOMA-TANQUE 1)</t>
  </si>
  <si>
    <t>Concreto Reforzado 21Mpa - Bocatoma</t>
  </si>
  <si>
    <t>ML</t>
  </si>
  <si>
    <t xml:space="preserve"> ML </t>
  </si>
  <si>
    <t>3.6.1.2</t>
  </si>
  <si>
    <t>3.6.1.3</t>
  </si>
  <si>
    <t>3.6.1.4</t>
  </si>
  <si>
    <t>3.6.2</t>
  </si>
  <si>
    <t>3.6.2.1</t>
  </si>
  <si>
    <t>Relleno con material de excavación</t>
  </si>
  <si>
    <t>3.6.2.2</t>
  </si>
  <si>
    <t>3.6.2.3</t>
  </si>
  <si>
    <t>3.6.2.4</t>
  </si>
  <si>
    <t>3.6.2.5</t>
  </si>
  <si>
    <t>3.6.2.6</t>
  </si>
  <si>
    <t>3.6.2.7</t>
  </si>
  <si>
    <t>3.6.2.8</t>
  </si>
  <si>
    <t>3.6.2.9</t>
  </si>
  <si>
    <t>3.6.2.10</t>
  </si>
  <si>
    <t>3.6.2.11</t>
  </si>
  <si>
    <t>3.6.2.12</t>
  </si>
  <si>
    <t>3.6.2.13</t>
  </si>
  <si>
    <t>3.6.2.14</t>
  </si>
  <si>
    <t>3.7</t>
  </si>
  <si>
    <t>3.7.1</t>
  </si>
  <si>
    <t>ALCANTARILLADO</t>
  </si>
  <si>
    <t>3.7.1.1</t>
  </si>
  <si>
    <t>Placa de fondo pozo d=1.7m, e=0.25m (concreto 3000 psi con refuerzo)</t>
  </si>
  <si>
    <t xml:space="preserve">Cilindro pozo en concreto, di=1.20m, e=0.20m  </t>
  </si>
  <si>
    <t>Cubierta pozo d= 1.6m, e=0.20m concreto 3000 psi con refuerzo (incluye aro y tapa hf)</t>
  </si>
  <si>
    <t>Caja de inspección en concreto 0.60*0.60</t>
  </si>
  <si>
    <t>Pozo de absorción D=1.20m h=3.0, incluye placa en concreto reforzado, aro, tapa y material granular para filtro.</t>
  </si>
  <si>
    <t>Cuneta</t>
  </si>
  <si>
    <t>3.7.1.2</t>
  </si>
  <si>
    <t>3.7.1.3</t>
  </si>
  <si>
    <t>3.7.1.4</t>
  </si>
  <si>
    <t>3.7.1.5</t>
  </si>
  <si>
    <t>3.7.1.6</t>
  </si>
  <si>
    <t>3.7.1.7</t>
  </si>
  <si>
    <t>3.7.1.8</t>
  </si>
  <si>
    <t>3.7.1.9</t>
  </si>
  <si>
    <t>3.7.1.10</t>
  </si>
  <si>
    <t>Suministro e instalación rejilla para bocatoma removible en Angulo de 1/2" y barras de diámetro 1/2" separadas 4cm</t>
  </si>
  <si>
    <t>Limpieza Red de Aducción Existente Bocatoma- Tanque 1</t>
  </si>
  <si>
    <t>Suministro y pintura anticorrosiva Red de Aducción Existente Bocatoma- Tanque 1</t>
  </si>
  <si>
    <t>ADUCCIÓN (TANQUE - PTAP)</t>
  </si>
  <si>
    <t>Suministro e instalación Tubería PVC D=2" Unión Platino RDE 26</t>
  </si>
  <si>
    <t xml:space="preserve">Pasamuro en tubo  de acero galvanizado Presión D=2" Calibre 40 ASTM A53 Grado A -  L=0.30 m. </t>
  </si>
  <si>
    <t>Suministro e instalación Codo G. Rad PVC 11 1/4° Unión PlatinoD= 2"</t>
  </si>
  <si>
    <t>Suministro e instalación Codo G. Rad PVC 22 1/2° Unión Platino D= 2"</t>
  </si>
  <si>
    <t>Suministro e instalación Codo PVC 45° Unión Platino D= 2"</t>
  </si>
  <si>
    <t>Suministro e instalación Codo PVC 90° Unión Platino D= 2"</t>
  </si>
  <si>
    <t>Suministro e instalación Tee PVC D=2" Unión Platino</t>
  </si>
  <si>
    <t>Suministro e instalación Válvula de compuerta elástica D=2". Se entregará debidamente instalada sin presencia de fugas ni fisuras. Incluye todos los elementos requeridos para su correcta instalación y funcionamiento</t>
  </si>
  <si>
    <t>Suministro e instalación de Ventosa de cámara sencilla (admisión y expulsión) D=1" Brida. Se entregará debidamente instalada sin presencia de fugas ni fisuras. Incluye todos los elementos requeridos para su correcta instalación y funcionamiento</t>
  </si>
  <si>
    <t>Caja para Válvula de Corte y/o Ventosa</t>
  </si>
  <si>
    <t>Caja para Válvula de Purga</t>
  </si>
  <si>
    <t>RED ALCANTARILLADO</t>
  </si>
  <si>
    <t>Suministro e Instalación de Tubería NOVAFORT de Ø 250 mm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</si>
</sst>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.00;[Red]#,##0.00"/>
    <numFmt numFmtId="201" formatCode="[$-409]dddd\,\ mmmm\ d\,\ yyyy"/>
    <numFmt numFmtId="202" formatCode="[$-409]h:mm:ss\ AM/PM"/>
    <numFmt numFmtId="203" formatCode="&quot;$&quot;#,##0.00"/>
    <numFmt numFmtId="204" formatCode="_(&quot;$&quot;* #,##0.0_);_(&quot;$&quot;* \(#,##0.0\);_(&quot;$&quot;* &quot;-&quot;??_);_(@_)"/>
    <numFmt numFmtId="205" formatCode="_(&quot;$&quot;* #,##0_);_(&quot;$&quot;* \(#,##0\);_(&quot;$&quot;* &quot;-&quot;??_);_(@_)"/>
    <numFmt numFmtId="206" formatCode="#,##0\ _p_t_a"/>
    <numFmt numFmtId="207" formatCode="0.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_-[$$-240A]* #,##0.00_-;\-[$$-240A]* #,##0.00_-;_-[$$-240A]* &quot;-&quot;??_-;_-@_-"/>
    <numFmt numFmtId="213" formatCode="_-[$$-240A]* #,##0.0_-;\-[$$-240A]* #,##0.0_-;_-[$$-240A]* &quot;-&quot;??_-;_-@_-"/>
    <numFmt numFmtId="214" formatCode="_-[$$-240A]* #,##0_-;\-[$$-240A]* #,##0_-;_-[$$-240A]* &quot;-&quot;??_-;_-@_-"/>
    <numFmt numFmtId="215" formatCode="_-[$$-240A]* #,##0.000_-;\-[$$-240A]* #,##0.000_-;_-[$$-240A]* &quot;-&quot;??_-;_-@_-"/>
    <numFmt numFmtId="216" formatCode="_-[$$-240A]* #,##0.0000_-;\-[$$-240A]* #,##0.0000_-;_-[$$-240A]* &quot;-&quot;??_-;_-@_-"/>
    <numFmt numFmtId="217" formatCode="_-[$$-240A]* #,##0.00000_-;\-[$$-240A]* #,##0.00000_-;_-[$$-240A]* &quot;-&quot;??_-;_-@_-"/>
    <numFmt numFmtId="218" formatCode="_-[$$-240A]* #,##0.000000_-;\-[$$-240A]* #,##0.000000_-;_-[$$-240A]* &quot;-&quot;??_-;_-@_-"/>
  </numFmts>
  <fonts count="4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 Black"/>
      <family val="2"/>
    </font>
    <font>
      <sz val="10"/>
      <name val="Gill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0" fillId="0" borderId="10" xfId="54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49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4" fontId="6" fillId="0" borderId="22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23" xfId="0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horizontal="center" vertical="center"/>
    </xf>
    <xf numFmtId="205" fontId="3" fillId="0" borderId="24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0" fillId="0" borderId="10" xfId="54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6" fillId="34" borderId="25" xfId="0" applyNumberFormat="1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3" fillId="0" borderId="12" xfId="0" applyNumberFormat="1" applyFont="1" applyBorder="1" applyAlignment="1">
      <alignment vertical="center"/>
    </xf>
    <xf numFmtId="2" fontId="3" fillId="0" borderId="15" xfId="0" applyNumberFormat="1" applyFont="1" applyBorder="1" applyAlignment="1">
      <alignment vertical="center"/>
    </xf>
    <xf numFmtId="2" fontId="3" fillId="0" borderId="17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2" fontId="6" fillId="34" borderId="26" xfId="0" applyNumberFormat="1" applyFont="1" applyFill="1" applyBorder="1" applyAlignment="1">
      <alignment horizontal="center" vertical="center"/>
    </xf>
    <xf numFmtId="2" fontId="0" fillId="0" borderId="10" xfId="54" applyNumberFormat="1" applyFont="1" applyFill="1" applyBorder="1" applyAlignment="1" applyProtection="1">
      <alignment horizontal="center" vertical="center" wrapText="1"/>
      <protection/>
    </xf>
    <xf numFmtId="2" fontId="3" fillId="33" borderId="10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0" fillId="0" borderId="20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3" fillId="33" borderId="28" xfId="0" applyNumberFormat="1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vertical="center"/>
    </xf>
    <xf numFmtId="2" fontId="3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6" fillId="34" borderId="26" xfId="0" applyFont="1" applyFill="1" applyBorder="1" applyAlignment="1">
      <alignment horizontal="center" vertical="center" wrapText="1"/>
    </xf>
    <xf numFmtId="0" fontId="3" fillId="33" borderId="31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vertical="center"/>
    </xf>
    <xf numFmtId="2" fontId="3" fillId="33" borderId="32" xfId="0" applyNumberFormat="1" applyFont="1" applyFill="1" applyBorder="1" applyAlignment="1">
      <alignment vertical="center"/>
    </xf>
    <xf numFmtId="0" fontId="3" fillId="33" borderId="33" xfId="0" applyFont="1" applyFill="1" applyBorder="1" applyAlignment="1">
      <alignment vertical="center"/>
    </xf>
    <xf numFmtId="0" fontId="3" fillId="35" borderId="23" xfId="0" applyNumberFormat="1" applyFont="1" applyFill="1" applyBorder="1" applyAlignment="1">
      <alignment horizontal="center" vertical="center"/>
    </xf>
    <xf numFmtId="0" fontId="0" fillId="35" borderId="10" xfId="54" applyNumberFormat="1" applyFont="1" applyFill="1" applyBorder="1" applyAlignment="1" applyProtection="1">
      <alignment horizontal="center" vertical="center" wrapText="1"/>
      <protection/>
    </xf>
    <xf numFmtId="2" fontId="0" fillId="35" borderId="10" xfId="54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vertical="center"/>
    </xf>
    <xf numFmtId="205" fontId="3" fillId="35" borderId="24" xfId="0" applyNumberFormat="1" applyFont="1" applyFill="1" applyBorder="1" applyAlignment="1">
      <alignment vertical="center"/>
    </xf>
    <xf numFmtId="0" fontId="3" fillId="35" borderId="10" xfId="54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36" borderId="10" xfId="54" applyNumberFormat="1" applyFont="1" applyFill="1" applyBorder="1" applyAlignment="1" applyProtection="1">
      <alignment horizontal="left" vertical="center" wrapText="1"/>
      <protection/>
    </xf>
    <xf numFmtId="0" fontId="0" fillId="36" borderId="10" xfId="54" applyNumberFormat="1" applyFont="1" applyFill="1" applyBorder="1" applyAlignment="1" applyProtection="1">
      <alignment horizontal="center" vertical="center" wrapText="1"/>
      <protection/>
    </xf>
    <xf numFmtId="2" fontId="0" fillId="36" borderId="10" xfId="54" applyNumberFormat="1" applyFont="1" applyFill="1" applyBorder="1" applyAlignment="1" applyProtection="1">
      <alignment horizontal="center" vertical="center" wrapText="1"/>
      <protection/>
    </xf>
    <xf numFmtId="0" fontId="3" fillId="36" borderId="23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center"/>
    </xf>
    <xf numFmtId="205" fontId="3" fillId="36" borderId="24" xfId="0" applyNumberFormat="1" applyFont="1" applyFill="1" applyBorder="1" applyAlignment="1">
      <alignment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3" fillId="36" borderId="23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28" fillId="36" borderId="10" xfId="0" applyNumberFormat="1" applyFont="1" applyFill="1" applyBorder="1" applyAlignment="1" applyProtection="1">
      <alignment horizontal="justify" vertical="center" wrapText="1"/>
      <protection/>
    </xf>
    <xf numFmtId="0" fontId="3" fillId="36" borderId="0" xfId="0" applyFont="1" applyFill="1" applyAlignment="1">
      <alignment horizontal="center" vertical="center" wrapText="1"/>
    </xf>
    <xf numFmtId="49" fontId="4" fillId="0" borderId="34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3" fillId="33" borderId="36" xfId="0" applyFont="1" applyFill="1" applyBorder="1" applyAlignment="1">
      <alignment vertical="center"/>
    </xf>
    <xf numFmtId="205" fontId="3" fillId="33" borderId="37" xfId="0" applyNumberFormat="1" applyFont="1" applyFill="1" applyBorder="1" applyAlignment="1">
      <alignment vertical="center"/>
    </xf>
    <xf numFmtId="0" fontId="7" fillId="0" borderId="38" xfId="0" applyFont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 applyProtection="1">
      <alignment horizontal="justify" vertical="center" wrapText="1"/>
      <protection/>
    </xf>
    <xf numFmtId="191" fontId="3" fillId="36" borderId="39" xfId="51" applyFont="1" applyFill="1" applyBorder="1" applyAlignment="1">
      <alignment vertical="center"/>
    </xf>
    <xf numFmtId="0" fontId="3" fillId="33" borderId="40" xfId="0" applyFont="1" applyFill="1" applyBorder="1" applyAlignment="1">
      <alignment vertical="center"/>
    </xf>
    <xf numFmtId="0" fontId="3" fillId="35" borderId="41" xfId="0" applyFont="1" applyFill="1" applyBorder="1" applyAlignment="1">
      <alignment vertical="center"/>
    </xf>
    <xf numFmtId="0" fontId="0" fillId="35" borderId="42" xfId="0" applyFont="1" applyFill="1" applyBorder="1" applyAlignment="1">
      <alignment horizontal="left" vertical="center" wrapText="1"/>
    </xf>
    <xf numFmtId="0" fontId="0" fillId="35" borderId="42" xfId="0" applyFont="1" applyFill="1" applyBorder="1" applyAlignment="1">
      <alignment vertical="center"/>
    </xf>
    <xf numFmtId="2" fontId="0" fillId="35" borderId="42" xfId="0" applyNumberFormat="1" applyFont="1" applyFill="1" applyBorder="1" applyAlignment="1">
      <alignment vertical="center"/>
    </xf>
    <xf numFmtId="0" fontId="0" fillId="35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9" fontId="0" fillId="0" borderId="10" xfId="60" applyFont="1" applyFill="1" applyBorder="1" applyAlignment="1">
      <alignment horizontal="center" vertical="center"/>
    </xf>
    <xf numFmtId="0" fontId="0" fillId="36" borderId="44" xfId="0" applyFont="1" applyFill="1" applyBorder="1" applyAlignment="1">
      <alignment horizontal="left" vertical="center"/>
    </xf>
    <xf numFmtId="0" fontId="3" fillId="36" borderId="17" xfId="0" applyFont="1" applyFill="1" applyBorder="1" applyAlignment="1">
      <alignment horizontal="left" vertical="center" wrapText="1"/>
    </xf>
    <xf numFmtId="0" fontId="3" fillId="36" borderId="17" xfId="0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left" vertical="center"/>
    </xf>
    <xf numFmtId="0" fontId="3" fillId="35" borderId="45" xfId="0" applyFont="1" applyFill="1" applyBorder="1" applyAlignment="1">
      <alignment vertical="center"/>
    </xf>
    <xf numFmtId="0" fontId="3" fillId="35" borderId="46" xfId="0" applyFont="1" applyFill="1" applyBorder="1" applyAlignment="1">
      <alignment horizontal="left" vertical="center" wrapText="1"/>
    </xf>
    <xf numFmtId="0" fontId="3" fillId="35" borderId="46" xfId="0" applyFont="1" applyFill="1" applyBorder="1" applyAlignment="1">
      <alignment vertical="center"/>
    </xf>
    <xf numFmtId="2" fontId="3" fillId="35" borderId="46" xfId="0" applyNumberFormat="1" applyFont="1" applyFill="1" applyBorder="1" applyAlignment="1">
      <alignment vertical="center"/>
    </xf>
    <xf numFmtId="0" fontId="3" fillId="35" borderId="47" xfId="0" applyFont="1" applyFill="1" applyBorder="1" applyAlignment="1">
      <alignment vertical="center"/>
    </xf>
    <xf numFmtId="191" fontId="3" fillId="35" borderId="48" xfId="0" applyNumberFormat="1" applyFont="1" applyFill="1" applyBorder="1" applyAlignment="1">
      <alignment vertical="center"/>
    </xf>
    <xf numFmtId="205" fontId="3" fillId="35" borderId="49" xfId="0" applyNumberFormat="1" applyFont="1" applyFill="1" applyBorder="1" applyAlignment="1">
      <alignment vertical="center"/>
    </xf>
    <xf numFmtId="9" fontId="3" fillId="36" borderId="50" xfId="0" applyNumberFormat="1" applyFont="1" applyFill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left" vertical="center" wrapText="1"/>
    </xf>
    <xf numFmtId="49" fontId="6" fillId="0" borderId="54" xfId="0" applyNumberFormat="1" applyFont="1" applyBorder="1" applyAlignment="1">
      <alignment horizontal="left" vertical="center" wrapText="1"/>
    </xf>
    <xf numFmtId="49" fontId="6" fillId="0" borderId="55" xfId="0" applyNumberFormat="1" applyFont="1" applyBorder="1" applyAlignment="1">
      <alignment horizontal="left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 4" xfId="56"/>
    <cellStyle name="Normal 5 2 2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2</xdr:col>
      <xdr:colOff>200025</xdr:colOff>
      <xdr:row>0</xdr:row>
      <xdr:rowOff>647700</xdr:rowOff>
    </xdr:to>
    <xdr:pic>
      <xdr:nvPicPr>
        <xdr:cNvPr id="1" name="22 Imagen" descr="Payc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9"/>
  <sheetViews>
    <sheetView tabSelected="1" view="pageBreakPreview" zoomScale="85" zoomScaleSheetLayoutView="85" zoomScalePageLayoutView="0" workbookViewId="0" topLeftCell="A1">
      <pane ySplit="9" topLeftCell="A387" activePane="bottomLeft" state="frozen"/>
      <selection pane="topLeft" activeCell="A1" sqref="A1"/>
      <selection pane="bottomLeft" activeCell="B396" sqref="A1:IV16384"/>
    </sheetView>
  </sheetViews>
  <sheetFormatPr defaultColWidth="11.421875" defaultRowHeight="12.75"/>
  <cols>
    <col min="1" max="1" width="0.9921875" style="37" customWidth="1"/>
    <col min="2" max="2" width="8.8515625" style="38" customWidth="1"/>
    <col min="3" max="3" width="64.8515625" style="55" customWidth="1"/>
    <col min="4" max="4" width="7.8515625" style="37" customWidth="1"/>
    <col min="5" max="5" width="11.57421875" style="71" customWidth="1"/>
    <col min="6" max="6" width="12.7109375" style="5" customWidth="1"/>
    <col min="7" max="7" width="18.421875" style="37" customWidth="1"/>
    <col min="8" max="8" width="36.57421875" style="37" customWidth="1"/>
    <col min="9" max="16384" width="11.421875" style="37" customWidth="1"/>
  </cols>
  <sheetData>
    <row r="1" spans="1:7" s="2" customFormat="1" ht="62.25" customHeight="1" thickBot="1">
      <c r="A1" s="137" t="s">
        <v>8</v>
      </c>
      <c r="B1" s="138"/>
      <c r="C1" s="138"/>
      <c r="D1" s="138"/>
      <c r="E1" s="138"/>
      <c r="F1" s="139"/>
      <c r="G1" s="109" t="s">
        <v>575</v>
      </c>
    </row>
    <row r="2" spans="1:6" s="4" customFormat="1" ht="15">
      <c r="A2" s="3" t="s">
        <v>9</v>
      </c>
      <c r="C2" s="45" t="s">
        <v>622</v>
      </c>
      <c r="E2" s="59"/>
      <c r="F2" s="5"/>
    </row>
    <row r="3" spans="1:6" s="6" customFormat="1" ht="16.5" thickBot="1">
      <c r="A3" s="3" t="s">
        <v>576</v>
      </c>
      <c r="C3" s="45"/>
      <c r="E3" s="60"/>
      <c r="F3" s="7"/>
    </row>
    <row r="4" spans="1:7" s="6" customFormat="1" ht="6.75" customHeight="1" thickTop="1">
      <c r="A4" s="8"/>
      <c r="B4" s="9"/>
      <c r="C4" s="46"/>
      <c r="D4" s="10"/>
      <c r="E4" s="61"/>
      <c r="F4" s="11"/>
      <c r="G4" s="10"/>
    </row>
    <row r="5" spans="1:7" s="6" customFormat="1" ht="12.75">
      <c r="A5" s="12"/>
      <c r="B5" s="140" t="s">
        <v>621</v>
      </c>
      <c r="C5" s="141"/>
      <c r="D5" s="141"/>
      <c r="E5" s="141"/>
      <c r="F5" s="141"/>
      <c r="G5" s="142"/>
    </row>
    <row r="6" spans="1:7" s="6" customFormat="1" ht="15.75">
      <c r="A6" s="12"/>
      <c r="B6" s="13" t="s">
        <v>0</v>
      </c>
      <c r="C6" s="47"/>
      <c r="D6" s="14"/>
      <c r="E6" s="62"/>
      <c r="F6" s="15"/>
      <c r="G6" s="16"/>
    </row>
    <row r="7" spans="1:7" s="6" customFormat="1" ht="12.75">
      <c r="A7" s="12"/>
      <c r="B7" s="39" t="s">
        <v>577</v>
      </c>
      <c r="C7" s="48"/>
      <c r="D7" s="17"/>
      <c r="E7" s="63"/>
      <c r="F7" s="17"/>
      <c r="G7" s="18"/>
    </row>
    <row r="8" spans="1:7" s="6" customFormat="1" ht="5.25" customHeight="1" thickBot="1">
      <c r="A8" s="12"/>
      <c r="B8" s="19"/>
      <c r="C8" s="49"/>
      <c r="D8" s="20"/>
      <c r="E8" s="64"/>
      <c r="F8" s="20"/>
      <c r="G8" s="20"/>
    </row>
    <row r="9" spans="1:7" s="22" customFormat="1" ht="13.5" thickBot="1">
      <c r="A9" s="21"/>
      <c r="B9" s="56" t="s">
        <v>1</v>
      </c>
      <c r="C9" s="77" t="s">
        <v>7</v>
      </c>
      <c r="D9" s="57" t="s">
        <v>3</v>
      </c>
      <c r="E9" s="65" t="s">
        <v>4</v>
      </c>
      <c r="F9" s="57" t="s">
        <v>5</v>
      </c>
      <c r="G9" s="58" t="s">
        <v>6</v>
      </c>
    </row>
    <row r="10" spans="1:7" s="22" customFormat="1" ht="12.75">
      <c r="A10" s="21"/>
      <c r="B10" s="72">
        <v>1</v>
      </c>
      <c r="C10" s="73" t="s">
        <v>50</v>
      </c>
      <c r="D10" s="74"/>
      <c r="E10" s="75"/>
      <c r="F10" s="74"/>
      <c r="G10" s="76"/>
    </row>
    <row r="11" spans="1:7" s="22" customFormat="1" ht="12.75">
      <c r="A11" s="21"/>
      <c r="B11" s="78" t="s">
        <v>17</v>
      </c>
      <c r="C11" s="79" t="s">
        <v>54</v>
      </c>
      <c r="D11" s="80"/>
      <c r="E11" s="81"/>
      <c r="F11" s="80"/>
      <c r="G11" s="82"/>
    </row>
    <row r="12" spans="1:7" s="22" customFormat="1" ht="12.75">
      <c r="A12" s="21"/>
      <c r="B12" s="43" t="s">
        <v>51</v>
      </c>
      <c r="C12" s="92" t="s">
        <v>669</v>
      </c>
      <c r="D12" s="93" t="s">
        <v>55</v>
      </c>
      <c r="E12" s="94">
        <v>1580.03</v>
      </c>
      <c r="F12" s="25"/>
      <c r="G12" s="44">
        <f>+F12*E12</f>
        <v>0</v>
      </c>
    </row>
    <row r="13" spans="1:7" s="22" customFormat="1" ht="12.75">
      <c r="A13" s="21"/>
      <c r="B13" s="43" t="s">
        <v>52</v>
      </c>
      <c r="C13" s="92" t="s">
        <v>670</v>
      </c>
      <c r="D13" s="93" t="s">
        <v>56</v>
      </c>
      <c r="E13" s="94">
        <v>71.8</v>
      </c>
      <c r="F13" s="25"/>
      <c r="G13" s="44">
        <f aca="true" t="shared" si="0" ref="G13:G26">+F13*E13</f>
        <v>0</v>
      </c>
    </row>
    <row r="14" spans="1:7" s="22" customFormat="1" ht="12.75">
      <c r="A14" s="21"/>
      <c r="B14" s="43" t="s">
        <v>53</v>
      </c>
      <c r="C14" s="92" t="s">
        <v>57</v>
      </c>
      <c r="D14" s="93" t="s">
        <v>56</v>
      </c>
      <c r="E14" s="94">
        <v>134.8</v>
      </c>
      <c r="F14" s="25"/>
      <c r="G14" s="44">
        <f t="shared" si="0"/>
        <v>0</v>
      </c>
    </row>
    <row r="15" spans="1:7" s="22" customFormat="1" ht="12.75">
      <c r="A15" s="21"/>
      <c r="B15" s="78">
        <v>1.2</v>
      </c>
      <c r="C15" s="79" t="s">
        <v>60</v>
      </c>
      <c r="D15" s="80"/>
      <c r="E15" s="81"/>
      <c r="F15" s="80"/>
      <c r="G15" s="82"/>
    </row>
    <row r="16" spans="1:7" s="22" customFormat="1" ht="12.75">
      <c r="A16" s="21"/>
      <c r="B16" s="43" t="s">
        <v>58</v>
      </c>
      <c r="C16" s="92" t="s">
        <v>61</v>
      </c>
      <c r="D16" s="93" t="s">
        <v>56</v>
      </c>
      <c r="E16" s="94">
        <v>39.1</v>
      </c>
      <c r="F16" s="25"/>
      <c r="G16" s="44">
        <f t="shared" si="0"/>
        <v>0</v>
      </c>
    </row>
    <row r="17" spans="1:7" s="22" customFormat="1" ht="12.75">
      <c r="A17" s="21"/>
      <c r="B17" s="78" t="s">
        <v>290</v>
      </c>
      <c r="C17" s="79" t="s">
        <v>62</v>
      </c>
      <c r="D17" s="80"/>
      <c r="E17" s="81"/>
      <c r="F17" s="80"/>
      <c r="G17" s="82"/>
    </row>
    <row r="18" spans="1:7" s="22" customFormat="1" ht="12.75">
      <c r="A18" s="21"/>
      <c r="B18" s="43" t="s">
        <v>59</v>
      </c>
      <c r="C18" s="92" t="s">
        <v>63</v>
      </c>
      <c r="D18" s="93" t="s">
        <v>285</v>
      </c>
      <c r="E18" s="94">
        <v>1052</v>
      </c>
      <c r="F18" s="25"/>
      <c r="G18" s="44">
        <f t="shared" si="0"/>
        <v>0</v>
      </c>
    </row>
    <row r="19" spans="1:7" s="22" customFormat="1" ht="12.75">
      <c r="A19" s="21"/>
      <c r="B19" s="43" t="s">
        <v>291</v>
      </c>
      <c r="C19" s="92" t="s">
        <v>64</v>
      </c>
      <c r="D19" s="93" t="s">
        <v>56</v>
      </c>
      <c r="E19" s="94">
        <v>790.02</v>
      </c>
      <c r="F19" s="25"/>
      <c r="G19" s="44">
        <f t="shared" si="0"/>
        <v>0</v>
      </c>
    </row>
    <row r="20" spans="1:7" s="22" customFormat="1" ht="12.75">
      <c r="A20" s="21"/>
      <c r="B20" s="43" t="s">
        <v>292</v>
      </c>
      <c r="C20" s="92" t="s">
        <v>65</v>
      </c>
      <c r="D20" s="93" t="s">
        <v>686</v>
      </c>
      <c r="E20" s="94">
        <v>1.47</v>
      </c>
      <c r="F20" s="25"/>
      <c r="G20" s="44">
        <f t="shared" si="0"/>
        <v>0</v>
      </c>
    </row>
    <row r="21" spans="1:7" s="22" customFormat="1" ht="12.75">
      <c r="A21" s="21"/>
      <c r="B21" s="78" t="s">
        <v>18</v>
      </c>
      <c r="C21" s="79" t="s">
        <v>69</v>
      </c>
      <c r="D21" s="80"/>
      <c r="E21" s="81"/>
      <c r="F21" s="80"/>
      <c r="G21" s="82"/>
    </row>
    <row r="22" spans="1:7" s="22" customFormat="1" ht="12.75">
      <c r="A22" s="21"/>
      <c r="B22" s="95" t="s">
        <v>66</v>
      </c>
      <c r="C22" s="92" t="s">
        <v>70</v>
      </c>
      <c r="D22" s="93" t="s">
        <v>285</v>
      </c>
      <c r="E22" s="94">
        <v>6</v>
      </c>
      <c r="F22" s="25"/>
      <c r="G22" s="44">
        <f>+F22*E22</f>
        <v>0</v>
      </c>
    </row>
    <row r="23" spans="1:7" s="22" customFormat="1" ht="12.75">
      <c r="A23" s="21"/>
      <c r="B23" s="95" t="s">
        <v>67</v>
      </c>
      <c r="C23" s="92" t="s">
        <v>71</v>
      </c>
      <c r="D23" s="93" t="s">
        <v>285</v>
      </c>
      <c r="E23" s="94">
        <v>1</v>
      </c>
      <c r="F23" s="96"/>
      <c r="G23" s="97">
        <f>+F23*E23</f>
        <v>0</v>
      </c>
    </row>
    <row r="24" spans="1:7" s="22" customFormat="1" ht="12.75">
      <c r="A24" s="21"/>
      <c r="B24" s="95" t="s">
        <v>68</v>
      </c>
      <c r="C24" s="92" t="s">
        <v>72</v>
      </c>
      <c r="D24" s="93" t="s">
        <v>56</v>
      </c>
      <c r="E24" s="94">
        <v>77.4</v>
      </c>
      <c r="F24" s="96"/>
      <c r="G24" s="97">
        <f>+F24*E24</f>
        <v>0</v>
      </c>
    </row>
    <row r="25" spans="1:7" s="22" customFormat="1" ht="12.75">
      <c r="A25" s="21"/>
      <c r="B25" s="95" t="s">
        <v>293</v>
      </c>
      <c r="C25" s="92" t="s">
        <v>73</v>
      </c>
      <c r="D25" s="93" t="s">
        <v>56</v>
      </c>
      <c r="E25" s="94">
        <v>22.05</v>
      </c>
      <c r="F25" s="25"/>
      <c r="G25" s="44">
        <f>+F25*E25</f>
        <v>0</v>
      </c>
    </row>
    <row r="26" spans="1:7" s="22" customFormat="1" ht="12.75">
      <c r="A26" s="21"/>
      <c r="B26" s="95" t="s">
        <v>294</v>
      </c>
      <c r="C26" s="92" t="s">
        <v>578</v>
      </c>
      <c r="D26" s="93" t="s">
        <v>56</v>
      </c>
      <c r="E26" s="94">
        <v>44.18</v>
      </c>
      <c r="F26" s="25"/>
      <c r="G26" s="44">
        <f t="shared" si="0"/>
        <v>0</v>
      </c>
    </row>
    <row r="27" spans="1:7" s="22" customFormat="1" ht="12.75">
      <c r="A27" s="21"/>
      <c r="B27" s="78" t="s">
        <v>19</v>
      </c>
      <c r="C27" s="79" t="s">
        <v>79</v>
      </c>
      <c r="D27" s="80"/>
      <c r="E27" s="81"/>
      <c r="F27" s="80"/>
      <c r="G27" s="82"/>
    </row>
    <row r="28" spans="1:7" s="22" customFormat="1" ht="12.75">
      <c r="A28" s="21"/>
      <c r="B28" s="95" t="s">
        <v>74</v>
      </c>
      <c r="C28" s="92" t="s">
        <v>80</v>
      </c>
      <c r="D28" s="93" t="s">
        <v>56</v>
      </c>
      <c r="E28" s="94">
        <v>112.85</v>
      </c>
      <c r="F28" s="25"/>
      <c r="G28" s="44">
        <f aca="true" t="shared" si="1" ref="G28:G57">+F28*E28</f>
        <v>0</v>
      </c>
    </row>
    <row r="29" spans="1:7" s="22" customFormat="1" ht="12.75">
      <c r="A29" s="21"/>
      <c r="B29" s="95" t="s">
        <v>75</v>
      </c>
      <c r="C29" s="92" t="s">
        <v>81</v>
      </c>
      <c r="D29" s="93" t="s">
        <v>55</v>
      </c>
      <c r="E29" s="94">
        <v>878.31</v>
      </c>
      <c r="F29" s="25"/>
      <c r="G29" s="44">
        <f t="shared" si="1"/>
        <v>0</v>
      </c>
    </row>
    <row r="30" spans="1:7" s="22" customFormat="1" ht="12.75">
      <c r="A30" s="21"/>
      <c r="B30" s="95" t="s">
        <v>76</v>
      </c>
      <c r="C30" s="92" t="s">
        <v>82</v>
      </c>
      <c r="D30" s="93" t="s">
        <v>55</v>
      </c>
      <c r="E30" s="94">
        <v>878.31</v>
      </c>
      <c r="F30" s="96"/>
      <c r="G30" s="97">
        <f t="shared" si="1"/>
        <v>0</v>
      </c>
    </row>
    <row r="31" spans="1:7" s="22" customFormat="1" ht="12.75">
      <c r="A31" s="21"/>
      <c r="B31" s="95" t="s">
        <v>77</v>
      </c>
      <c r="C31" s="92" t="s">
        <v>83</v>
      </c>
      <c r="D31" s="93" t="s">
        <v>56</v>
      </c>
      <c r="E31" s="94">
        <v>461.79</v>
      </c>
      <c r="F31" s="25"/>
      <c r="G31" s="44">
        <f t="shared" si="1"/>
        <v>0</v>
      </c>
    </row>
    <row r="32" spans="1:7" s="22" customFormat="1" ht="12.75">
      <c r="A32" s="21"/>
      <c r="B32" s="95" t="s">
        <v>78</v>
      </c>
      <c r="C32" s="92" t="s">
        <v>84</v>
      </c>
      <c r="D32" s="93" t="s">
        <v>55</v>
      </c>
      <c r="E32" s="94">
        <v>29.22</v>
      </c>
      <c r="F32" s="25"/>
      <c r="G32" s="44">
        <f t="shared" si="1"/>
        <v>0</v>
      </c>
    </row>
    <row r="33" spans="1:7" s="22" customFormat="1" ht="12.75">
      <c r="A33" s="21"/>
      <c r="B33" s="78" t="s">
        <v>20</v>
      </c>
      <c r="C33" s="79" t="s">
        <v>88</v>
      </c>
      <c r="D33" s="80"/>
      <c r="E33" s="81"/>
      <c r="F33" s="80"/>
      <c r="G33" s="82"/>
    </row>
    <row r="34" spans="1:7" s="22" customFormat="1" ht="12.75">
      <c r="A34" s="21"/>
      <c r="B34" s="95" t="s">
        <v>85</v>
      </c>
      <c r="C34" s="92" t="s">
        <v>579</v>
      </c>
      <c r="D34" s="93" t="s">
        <v>55</v>
      </c>
      <c r="E34" s="94">
        <v>1711.44</v>
      </c>
      <c r="F34" s="96"/>
      <c r="G34" s="44">
        <f t="shared" si="1"/>
        <v>0</v>
      </c>
    </row>
    <row r="35" spans="1:7" s="22" customFormat="1" ht="12.75">
      <c r="A35" s="21"/>
      <c r="B35" s="95" t="s">
        <v>86</v>
      </c>
      <c r="C35" s="92" t="s">
        <v>89</v>
      </c>
      <c r="D35" s="93" t="s">
        <v>56</v>
      </c>
      <c r="E35" s="94">
        <v>215.33</v>
      </c>
      <c r="F35" s="96"/>
      <c r="G35" s="44">
        <f t="shared" si="1"/>
        <v>0</v>
      </c>
    </row>
    <row r="36" spans="1:7" s="22" customFormat="1" ht="12.75">
      <c r="A36" s="21"/>
      <c r="B36" s="78" t="s">
        <v>21</v>
      </c>
      <c r="C36" s="79" t="s">
        <v>91</v>
      </c>
      <c r="D36" s="80"/>
      <c r="E36" s="81"/>
      <c r="F36" s="80"/>
      <c r="G36" s="82"/>
    </row>
    <row r="37" spans="1:7" s="22" customFormat="1" ht="12.75">
      <c r="A37" s="21"/>
      <c r="B37" s="95" t="s">
        <v>87</v>
      </c>
      <c r="C37" s="92" t="s">
        <v>580</v>
      </c>
      <c r="D37" s="93" t="s">
        <v>55</v>
      </c>
      <c r="E37" s="94">
        <v>59.53</v>
      </c>
      <c r="F37" s="96"/>
      <c r="G37" s="44">
        <f t="shared" si="1"/>
        <v>0</v>
      </c>
    </row>
    <row r="38" spans="1:7" s="22" customFormat="1" ht="12.75">
      <c r="A38" s="21"/>
      <c r="B38" s="78" t="s">
        <v>22</v>
      </c>
      <c r="C38" s="79" t="s">
        <v>93</v>
      </c>
      <c r="D38" s="80"/>
      <c r="E38" s="81"/>
      <c r="F38" s="80"/>
      <c r="G38" s="82"/>
    </row>
    <row r="39" spans="1:7" s="22" customFormat="1" ht="12.75">
      <c r="A39" s="21"/>
      <c r="B39" s="95" t="s">
        <v>90</v>
      </c>
      <c r="C39" s="92" t="s">
        <v>94</v>
      </c>
      <c r="D39" s="93" t="s">
        <v>55</v>
      </c>
      <c r="E39" s="94">
        <v>2055.48</v>
      </c>
      <c r="F39" s="96"/>
      <c r="G39" s="44">
        <f t="shared" si="1"/>
        <v>0</v>
      </c>
    </row>
    <row r="40" spans="1:7" s="22" customFormat="1" ht="12.75">
      <c r="A40" s="21"/>
      <c r="B40" s="95" t="s">
        <v>295</v>
      </c>
      <c r="C40" s="92" t="s">
        <v>95</v>
      </c>
      <c r="D40" s="93" t="s">
        <v>56</v>
      </c>
      <c r="E40" s="94">
        <v>429.7</v>
      </c>
      <c r="F40" s="25"/>
      <c r="G40" s="44">
        <f t="shared" si="1"/>
        <v>0</v>
      </c>
    </row>
    <row r="41" spans="1:7" s="22" customFormat="1" ht="12.75">
      <c r="A41" s="21"/>
      <c r="B41" s="78" t="s">
        <v>23</v>
      </c>
      <c r="C41" s="79" t="s">
        <v>93</v>
      </c>
      <c r="D41" s="80"/>
      <c r="E41" s="81"/>
      <c r="F41" s="80"/>
      <c r="G41" s="82"/>
    </row>
    <row r="42" spans="1:7" s="22" customFormat="1" ht="12.75">
      <c r="A42" s="21"/>
      <c r="B42" s="95" t="s">
        <v>92</v>
      </c>
      <c r="C42" s="92" t="s">
        <v>94</v>
      </c>
      <c r="D42" s="93" t="s">
        <v>55</v>
      </c>
      <c r="E42" s="94">
        <v>2055.48</v>
      </c>
      <c r="F42" s="96"/>
      <c r="G42" s="44">
        <f t="shared" si="1"/>
        <v>0</v>
      </c>
    </row>
    <row r="43" spans="1:7" s="22" customFormat="1" ht="12.75">
      <c r="A43" s="21"/>
      <c r="B43" s="78" t="s">
        <v>24</v>
      </c>
      <c r="C43" s="79" t="s">
        <v>98</v>
      </c>
      <c r="D43" s="80"/>
      <c r="E43" s="81"/>
      <c r="F43" s="80"/>
      <c r="G43" s="82"/>
    </row>
    <row r="44" spans="1:7" s="22" customFormat="1" ht="12.75">
      <c r="A44" s="21"/>
      <c r="B44" s="95" t="s">
        <v>96</v>
      </c>
      <c r="C44" s="92" t="s">
        <v>99</v>
      </c>
      <c r="D44" s="93" t="s">
        <v>55</v>
      </c>
      <c r="E44" s="94">
        <v>810.11</v>
      </c>
      <c r="F44" s="96"/>
      <c r="G44" s="44">
        <f t="shared" si="1"/>
        <v>0</v>
      </c>
    </row>
    <row r="45" spans="1:7" s="22" customFormat="1" ht="12.75">
      <c r="A45" s="21"/>
      <c r="B45" s="95" t="s">
        <v>296</v>
      </c>
      <c r="C45" s="92" t="s">
        <v>100</v>
      </c>
      <c r="D45" s="93" t="s">
        <v>56</v>
      </c>
      <c r="E45" s="94">
        <v>111.36</v>
      </c>
      <c r="F45" s="96"/>
      <c r="G45" s="44">
        <f t="shared" si="1"/>
        <v>0</v>
      </c>
    </row>
    <row r="46" spans="1:7" s="22" customFormat="1" ht="12.75">
      <c r="A46" s="21"/>
      <c r="B46" s="78" t="s">
        <v>25</v>
      </c>
      <c r="C46" s="79" t="s">
        <v>102</v>
      </c>
      <c r="D46" s="80"/>
      <c r="E46" s="81"/>
      <c r="F46" s="80"/>
      <c r="G46" s="82"/>
    </row>
    <row r="47" spans="1:7" s="22" customFormat="1" ht="12.75">
      <c r="A47" s="21"/>
      <c r="B47" s="95" t="s">
        <v>97</v>
      </c>
      <c r="C47" s="92" t="s">
        <v>103</v>
      </c>
      <c r="D47" s="93" t="s">
        <v>56</v>
      </c>
      <c r="E47" s="94">
        <v>233.6</v>
      </c>
      <c r="F47" s="96"/>
      <c r="G47" s="44">
        <f t="shared" si="1"/>
        <v>0</v>
      </c>
    </row>
    <row r="48" spans="1:7" s="22" customFormat="1" ht="12.75">
      <c r="A48" s="21"/>
      <c r="B48" s="78" t="s">
        <v>26</v>
      </c>
      <c r="C48" s="79" t="s">
        <v>104</v>
      </c>
      <c r="D48" s="80"/>
      <c r="E48" s="81"/>
      <c r="F48" s="80"/>
      <c r="G48" s="82"/>
    </row>
    <row r="49" spans="1:7" s="22" customFormat="1" ht="12.75">
      <c r="A49" s="21"/>
      <c r="B49" s="95" t="s">
        <v>101</v>
      </c>
      <c r="C49" s="92" t="s">
        <v>105</v>
      </c>
      <c r="D49" s="93" t="s">
        <v>56</v>
      </c>
      <c r="E49" s="94">
        <v>1863</v>
      </c>
      <c r="F49" s="25"/>
      <c r="G49" s="44">
        <f t="shared" si="1"/>
        <v>0</v>
      </c>
    </row>
    <row r="50" spans="1:7" s="22" customFormat="1" ht="12.75">
      <c r="A50" s="21"/>
      <c r="B50" s="95" t="s">
        <v>297</v>
      </c>
      <c r="C50" s="92" t="s">
        <v>106</v>
      </c>
      <c r="D50" s="93" t="s">
        <v>56</v>
      </c>
      <c r="E50" s="94">
        <v>527.84</v>
      </c>
      <c r="F50" s="25"/>
      <c r="G50" s="44">
        <f t="shared" si="1"/>
        <v>0</v>
      </c>
    </row>
    <row r="51" spans="1:7" s="22" customFormat="1" ht="12.75">
      <c r="A51" s="21"/>
      <c r="B51" s="78" t="s">
        <v>27</v>
      </c>
      <c r="C51" s="79" t="s">
        <v>107</v>
      </c>
      <c r="D51" s="80"/>
      <c r="E51" s="81"/>
      <c r="F51" s="80"/>
      <c r="G51" s="82"/>
    </row>
    <row r="52" spans="1:7" s="22" customFormat="1" ht="12.75">
      <c r="A52" s="21"/>
      <c r="B52" s="95" t="s">
        <v>188</v>
      </c>
      <c r="C52" s="92" t="s">
        <v>108</v>
      </c>
      <c r="D52" s="93" t="s">
        <v>55</v>
      </c>
      <c r="E52" s="94">
        <v>810.11</v>
      </c>
      <c r="F52" s="96"/>
      <c r="G52" s="44">
        <f t="shared" si="1"/>
        <v>0</v>
      </c>
    </row>
    <row r="53" spans="1:7" s="22" customFormat="1" ht="12.75">
      <c r="A53" s="21"/>
      <c r="B53" s="95" t="s">
        <v>189</v>
      </c>
      <c r="C53" s="92" t="s">
        <v>106</v>
      </c>
      <c r="D53" s="93" t="s">
        <v>56</v>
      </c>
      <c r="E53" s="94">
        <v>111.36</v>
      </c>
      <c r="F53" s="96"/>
      <c r="G53" s="44">
        <f t="shared" si="1"/>
        <v>0</v>
      </c>
    </row>
    <row r="54" spans="1:7" s="22" customFormat="1" ht="12.75">
      <c r="A54" s="21"/>
      <c r="B54" s="78" t="s">
        <v>28</v>
      </c>
      <c r="C54" s="79" t="s">
        <v>109</v>
      </c>
      <c r="D54" s="80"/>
      <c r="E54" s="81"/>
      <c r="F54" s="80"/>
      <c r="G54" s="82"/>
    </row>
    <row r="55" spans="1:7" s="22" customFormat="1" ht="12.75">
      <c r="A55" s="21"/>
      <c r="B55" s="95" t="s">
        <v>190</v>
      </c>
      <c r="C55" s="92" t="s">
        <v>110</v>
      </c>
      <c r="D55" s="93" t="s">
        <v>56</v>
      </c>
      <c r="E55" s="94">
        <v>58.8</v>
      </c>
      <c r="F55" s="96"/>
      <c r="G55" s="44">
        <f t="shared" si="1"/>
        <v>0</v>
      </c>
    </row>
    <row r="56" spans="1:7" s="22" customFormat="1" ht="12.75">
      <c r="A56" s="21"/>
      <c r="B56" s="78" t="s">
        <v>29</v>
      </c>
      <c r="C56" s="79" t="s">
        <v>111</v>
      </c>
      <c r="D56" s="80"/>
      <c r="E56" s="81"/>
      <c r="F56" s="80"/>
      <c r="G56" s="82"/>
    </row>
    <row r="57" spans="1:7" s="22" customFormat="1" ht="12.75">
      <c r="A57" s="21"/>
      <c r="B57" s="95" t="s">
        <v>191</v>
      </c>
      <c r="C57" s="92" t="s">
        <v>112</v>
      </c>
      <c r="D57" s="93" t="s">
        <v>56</v>
      </c>
      <c r="E57" s="94">
        <v>20</v>
      </c>
      <c r="F57" s="96"/>
      <c r="G57" s="44">
        <f t="shared" si="1"/>
        <v>0</v>
      </c>
    </row>
    <row r="58" spans="1:7" s="22" customFormat="1" ht="12.75">
      <c r="A58" s="21"/>
      <c r="B58" s="95" t="s">
        <v>298</v>
      </c>
      <c r="C58" s="92" t="s">
        <v>113</v>
      </c>
      <c r="D58" s="93" t="s">
        <v>56</v>
      </c>
      <c r="E58" s="94">
        <v>2.1</v>
      </c>
      <c r="F58" s="96"/>
      <c r="G58" s="97"/>
    </row>
    <row r="59" spans="1:7" s="22" customFormat="1" ht="12.75">
      <c r="A59" s="21"/>
      <c r="B59" s="95" t="s">
        <v>299</v>
      </c>
      <c r="C59" s="92" t="s">
        <v>114</v>
      </c>
      <c r="D59" s="93" t="s">
        <v>56</v>
      </c>
      <c r="E59" s="94">
        <v>4.15</v>
      </c>
      <c r="F59" s="96"/>
      <c r="G59" s="97"/>
    </row>
    <row r="60" spans="1:7" s="22" customFormat="1" ht="12.75">
      <c r="A60" s="21"/>
      <c r="B60" s="78" t="s">
        <v>30</v>
      </c>
      <c r="C60" s="79" t="s">
        <v>115</v>
      </c>
      <c r="D60" s="80"/>
      <c r="E60" s="81"/>
      <c r="F60" s="80"/>
      <c r="G60" s="82"/>
    </row>
    <row r="61" spans="1:7" s="22" customFormat="1" ht="12.75">
      <c r="A61" s="21"/>
      <c r="B61" s="43" t="s">
        <v>192</v>
      </c>
      <c r="C61" s="92" t="s">
        <v>116</v>
      </c>
      <c r="D61" s="93" t="s">
        <v>56</v>
      </c>
      <c r="E61" s="94">
        <v>31.6</v>
      </c>
      <c r="F61" s="96"/>
      <c r="G61" s="44">
        <f>+F61*E61</f>
        <v>0</v>
      </c>
    </row>
    <row r="62" spans="1:7" s="22" customFormat="1" ht="12.75">
      <c r="A62" s="21"/>
      <c r="B62" s="43" t="s">
        <v>193</v>
      </c>
      <c r="C62" s="92" t="s">
        <v>117</v>
      </c>
      <c r="D62" s="93" t="s">
        <v>285</v>
      </c>
      <c r="E62" s="94">
        <v>3</v>
      </c>
      <c r="F62" s="96"/>
      <c r="G62" s="44">
        <f>+F62*E62</f>
        <v>0</v>
      </c>
    </row>
    <row r="63" spans="1:7" s="22" customFormat="1" ht="12.75">
      <c r="A63" s="21"/>
      <c r="B63" s="78" t="s">
        <v>31</v>
      </c>
      <c r="C63" s="79" t="s">
        <v>118</v>
      </c>
      <c r="D63" s="80"/>
      <c r="E63" s="81"/>
      <c r="F63" s="80"/>
      <c r="G63" s="82"/>
    </row>
    <row r="64" spans="1:7" s="22" customFormat="1" ht="12.75">
      <c r="A64" s="21"/>
      <c r="B64" s="43" t="s">
        <v>194</v>
      </c>
      <c r="C64" s="92" t="s">
        <v>119</v>
      </c>
      <c r="D64" s="93" t="s">
        <v>55</v>
      </c>
      <c r="E64" s="94">
        <v>1945.32</v>
      </c>
      <c r="F64" s="96"/>
      <c r="G64" s="44">
        <f>+F64*E64</f>
        <v>0</v>
      </c>
    </row>
    <row r="65" spans="1:7" s="22" customFormat="1" ht="12.75">
      <c r="A65" s="21"/>
      <c r="B65" s="43" t="s">
        <v>195</v>
      </c>
      <c r="C65" s="92" t="s">
        <v>120</v>
      </c>
      <c r="D65" s="93" t="s">
        <v>55</v>
      </c>
      <c r="E65" s="94">
        <v>246.46</v>
      </c>
      <c r="F65" s="96"/>
      <c r="G65" s="44">
        <f>+F65*E65</f>
        <v>0</v>
      </c>
    </row>
    <row r="66" spans="1:7" s="22" customFormat="1" ht="12.75">
      <c r="A66" s="21"/>
      <c r="B66" s="78" t="s">
        <v>32</v>
      </c>
      <c r="C66" s="79" t="s">
        <v>121</v>
      </c>
      <c r="D66" s="80"/>
      <c r="E66" s="81"/>
      <c r="F66" s="80"/>
      <c r="G66" s="82"/>
    </row>
    <row r="67" spans="1:7" s="22" customFormat="1" ht="12.75">
      <c r="A67" s="21"/>
      <c r="B67" s="43" t="s">
        <v>196</v>
      </c>
      <c r="C67" s="92" t="s">
        <v>122</v>
      </c>
      <c r="D67" s="93" t="s">
        <v>55</v>
      </c>
      <c r="E67" s="94">
        <v>2191.78</v>
      </c>
      <c r="F67" s="96"/>
      <c r="G67" s="44">
        <f>+F67*E67</f>
        <v>0</v>
      </c>
    </row>
    <row r="68" spans="1:7" s="22" customFormat="1" ht="12.75">
      <c r="A68" s="21"/>
      <c r="B68" s="78" t="s">
        <v>33</v>
      </c>
      <c r="C68" s="79" t="s">
        <v>123</v>
      </c>
      <c r="D68" s="80"/>
      <c r="E68" s="81"/>
      <c r="F68" s="80"/>
      <c r="G68" s="82"/>
    </row>
    <row r="69" spans="1:7" s="22" customFormat="1" ht="12.75">
      <c r="A69" s="21"/>
      <c r="B69" s="95" t="s">
        <v>197</v>
      </c>
      <c r="C69" s="92" t="s">
        <v>124</v>
      </c>
      <c r="D69" s="93" t="s">
        <v>55</v>
      </c>
      <c r="E69" s="94">
        <v>878.31</v>
      </c>
      <c r="F69" s="96"/>
      <c r="G69" s="97"/>
    </row>
    <row r="70" spans="1:7" s="22" customFormat="1" ht="12.75">
      <c r="A70" s="21"/>
      <c r="B70" s="78" t="s">
        <v>34</v>
      </c>
      <c r="C70" s="79" t="s">
        <v>125</v>
      </c>
      <c r="D70" s="80"/>
      <c r="E70" s="81"/>
      <c r="F70" s="80"/>
      <c r="G70" s="82"/>
    </row>
    <row r="71" spans="1:7" s="22" customFormat="1" ht="12.75">
      <c r="A71" s="21"/>
      <c r="B71" s="43" t="s">
        <v>198</v>
      </c>
      <c r="C71" s="92" t="s">
        <v>126</v>
      </c>
      <c r="D71" s="93" t="s">
        <v>55</v>
      </c>
      <c r="E71" s="94">
        <v>161.57</v>
      </c>
      <c r="F71" s="96"/>
      <c r="G71" s="44">
        <f aca="true" t="shared" si="2" ref="G71:G135">+F71*E71</f>
        <v>0</v>
      </c>
    </row>
    <row r="72" spans="1:7" s="22" customFormat="1" ht="12.75">
      <c r="A72" s="21"/>
      <c r="B72" s="78" t="s">
        <v>35</v>
      </c>
      <c r="C72" s="79" t="s">
        <v>127</v>
      </c>
      <c r="D72" s="80"/>
      <c r="E72" s="81"/>
      <c r="F72" s="80"/>
      <c r="G72" s="82"/>
    </row>
    <row r="73" spans="1:7" s="22" customFormat="1" ht="12.75">
      <c r="A73" s="21"/>
      <c r="B73" s="95" t="s">
        <v>199</v>
      </c>
      <c r="C73" s="92" t="s">
        <v>128</v>
      </c>
      <c r="D73" s="93" t="s">
        <v>55</v>
      </c>
      <c r="E73" s="94">
        <v>726.06</v>
      </c>
      <c r="F73" s="25"/>
      <c r="G73" s="44">
        <f t="shared" si="2"/>
        <v>0</v>
      </c>
    </row>
    <row r="74" spans="1:7" s="99" customFormat="1" ht="25.5">
      <c r="A74" s="98"/>
      <c r="B74" s="95" t="s">
        <v>300</v>
      </c>
      <c r="C74" s="92" t="s">
        <v>129</v>
      </c>
      <c r="D74" s="93" t="s">
        <v>55</v>
      </c>
      <c r="E74" s="94">
        <v>94.01</v>
      </c>
      <c r="F74" s="96"/>
      <c r="G74" s="44">
        <f t="shared" si="2"/>
        <v>0</v>
      </c>
    </row>
    <row r="75" spans="1:7" s="99" customFormat="1" ht="12.75">
      <c r="A75" s="98"/>
      <c r="B75" s="95" t="s">
        <v>301</v>
      </c>
      <c r="C75" s="92" t="s">
        <v>130</v>
      </c>
      <c r="D75" s="93" t="s">
        <v>285</v>
      </c>
      <c r="E75" s="94">
        <v>11</v>
      </c>
      <c r="F75" s="96"/>
      <c r="G75" s="44">
        <f t="shared" si="2"/>
        <v>0</v>
      </c>
    </row>
    <row r="76" spans="1:7" s="99" customFormat="1" ht="12.75">
      <c r="A76" s="98"/>
      <c r="B76" s="95" t="s">
        <v>302</v>
      </c>
      <c r="C76" s="92" t="s">
        <v>131</v>
      </c>
      <c r="D76" s="93" t="s">
        <v>285</v>
      </c>
      <c r="E76" s="94">
        <v>4</v>
      </c>
      <c r="F76" s="96"/>
      <c r="G76" s="44">
        <f t="shared" si="2"/>
        <v>0</v>
      </c>
    </row>
    <row r="77" spans="1:7" s="99" customFormat="1" ht="12.75">
      <c r="A77" s="98"/>
      <c r="B77" s="95" t="s">
        <v>303</v>
      </c>
      <c r="C77" s="92" t="s">
        <v>132</v>
      </c>
      <c r="D77" s="93" t="s">
        <v>285</v>
      </c>
      <c r="E77" s="94">
        <v>34</v>
      </c>
      <c r="F77" s="96"/>
      <c r="G77" s="44">
        <f t="shared" si="2"/>
        <v>0</v>
      </c>
    </row>
    <row r="78" spans="1:7" s="99" customFormat="1" ht="12.75">
      <c r="A78" s="98"/>
      <c r="B78" s="95" t="s">
        <v>304</v>
      </c>
      <c r="C78" s="92" t="s">
        <v>133</v>
      </c>
      <c r="D78" s="93" t="s">
        <v>285</v>
      </c>
      <c r="E78" s="94">
        <v>1</v>
      </c>
      <c r="F78" s="96"/>
      <c r="G78" s="44">
        <f t="shared" si="2"/>
        <v>0</v>
      </c>
    </row>
    <row r="79" spans="1:7" s="99" customFormat="1" ht="12.75">
      <c r="A79" s="98"/>
      <c r="B79" s="95" t="s">
        <v>305</v>
      </c>
      <c r="C79" s="92" t="s">
        <v>134</v>
      </c>
      <c r="D79" s="93" t="s">
        <v>285</v>
      </c>
      <c r="E79" s="94">
        <v>1</v>
      </c>
      <c r="F79" s="96"/>
      <c r="G79" s="44">
        <f t="shared" si="2"/>
        <v>0</v>
      </c>
    </row>
    <row r="80" spans="1:7" s="22" customFormat="1" ht="12.75">
      <c r="A80" s="21"/>
      <c r="B80" s="78" t="s">
        <v>36</v>
      </c>
      <c r="C80" s="79" t="s">
        <v>135</v>
      </c>
      <c r="D80" s="80"/>
      <c r="E80" s="81"/>
      <c r="F80" s="80"/>
      <c r="G80" s="82"/>
    </row>
    <row r="81" spans="1:7" s="22" customFormat="1" ht="12.75">
      <c r="A81" s="21"/>
      <c r="B81" s="95" t="s">
        <v>200</v>
      </c>
      <c r="C81" s="92" t="s">
        <v>136</v>
      </c>
      <c r="D81" s="93" t="s">
        <v>55</v>
      </c>
      <c r="E81" s="94">
        <v>17.45</v>
      </c>
      <c r="F81" s="96"/>
      <c r="G81" s="44">
        <f t="shared" si="2"/>
        <v>0</v>
      </c>
    </row>
    <row r="82" spans="1:7" s="22" customFormat="1" ht="12.75">
      <c r="A82" s="21"/>
      <c r="B82" s="78" t="s">
        <v>37</v>
      </c>
      <c r="C82" s="79" t="s">
        <v>137</v>
      </c>
      <c r="D82" s="80"/>
      <c r="E82" s="81"/>
      <c r="F82" s="80"/>
      <c r="G82" s="82"/>
    </row>
    <row r="83" spans="1:7" s="22" customFormat="1" ht="12.75">
      <c r="A83" s="21"/>
      <c r="B83" s="95" t="s">
        <v>201</v>
      </c>
      <c r="C83" s="92" t="s">
        <v>581</v>
      </c>
      <c r="D83" s="93" t="s">
        <v>55</v>
      </c>
      <c r="E83" s="94">
        <v>21.24</v>
      </c>
      <c r="F83" s="96"/>
      <c r="G83" s="44">
        <f t="shared" si="2"/>
        <v>0</v>
      </c>
    </row>
    <row r="84" spans="1:7" s="22" customFormat="1" ht="12.75">
      <c r="A84" s="21"/>
      <c r="B84" s="78" t="s">
        <v>38</v>
      </c>
      <c r="C84" s="79" t="s">
        <v>138</v>
      </c>
      <c r="D84" s="80"/>
      <c r="E84" s="81"/>
      <c r="F84" s="80"/>
      <c r="G84" s="82"/>
    </row>
    <row r="85" spans="1:7" s="99" customFormat="1" ht="12.75">
      <c r="A85" s="98"/>
      <c r="B85" s="95" t="s">
        <v>202</v>
      </c>
      <c r="C85" s="92" t="s">
        <v>139</v>
      </c>
      <c r="D85" s="93" t="s">
        <v>187</v>
      </c>
      <c r="E85" s="94">
        <v>1</v>
      </c>
      <c r="F85" s="96"/>
      <c r="G85" s="44">
        <f t="shared" si="2"/>
        <v>0</v>
      </c>
    </row>
    <row r="86" spans="1:7" s="99" customFormat="1" ht="12.75">
      <c r="A86" s="98"/>
      <c r="B86" s="95" t="s">
        <v>306</v>
      </c>
      <c r="C86" s="92" t="s">
        <v>140</v>
      </c>
      <c r="D86" s="93" t="s">
        <v>187</v>
      </c>
      <c r="E86" s="94">
        <v>1</v>
      </c>
      <c r="F86" s="96"/>
      <c r="G86" s="44">
        <f t="shared" si="2"/>
        <v>0</v>
      </c>
    </row>
    <row r="87" spans="1:7" s="99" customFormat="1" ht="12.75">
      <c r="A87" s="98"/>
      <c r="B87" s="95" t="s">
        <v>307</v>
      </c>
      <c r="C87" s="92" t="s">
        <v>141</v>
      </c>
      <c r="D87" s="93" t="s">
        <v>187</v>
      </c>
      <c r="E87" s="94">
        <v>1</v>
      </c>
      <c r="F87" s="96"/>
      <c r="G87" s="44">
        <f t="shared" si="2"/>
        <v>0</v>
      </c>
    </row>
    <row r="88" spans="1:7" s="99" customFormat="1" ht="12.75">
      <c r="A88" s="98"/>
      <c r="B88" s="95" t="s">
        <v>308</v>
      </c>
      <c r="C88" s="92" t="s">
        <v>142</v>
      </c>
      <c r="D88" s="93" t="s">
        <v>187</v>
      </c>
      <c r="E88" s="94">
        <v>1</v>
      </c>
      <c r="F88" s="96"/>
      <c r="G88" s="44">
        <f t="shared" si="2"/>
        <v>0</v>
      </c>
    </row>
    <row r="89" spans="1:7" s="99" customFormat="1" ht="12.75">
      <c r="A89" s="98"/>
      <c r="B89" s="95" t="s">
        <v>309</v>
      </c>
      <c r="C89" s="92" t="s">
        <v>143</v>
      </c>
      <c r="D89" s="93" t="s">
        <v>285</v>
      </c>
      <c r="E89" s="94">
        <v>1</v>
      </c>
      <c r="F89" s="96"/>
      <c r="G89" s="44">
        <f t="shared" si="2"/>
        <v>0</v>
      </c>
    </row>
    <row r="90" spans="1:7" s="99" customFormat="1" ht="12.75">
      <c r="A90" s="98"/>
      <c r="B90" s="95" t="s">
        <v>310</v>
      </c>
      <c r="C90" s="92" t="s">
        <v>144</v>
      </c>
      <c r="D90" s="93" t="s">
        <v>285</v>
      </c>
      <c r="E90" s="94">
        <v>1</v>
      </c>
      <c r="F90" s="96"/>
      <c r="G90" s="44">
        <f t="shared" si="2"/>
        <v>0</v>
      </c>
    </row>
    <row r="91" spans="1:7" s="99" customFormat="1" ht="12.75">
      <c r="A91" s="98"/>
      <c r="B91" s="95" t="s">
        <v>311</v>
      </c>
      <c r="C91" s="92" t="s">
        <v>145</v>
      </c>
      <c r="D91" s="93" t="s">
        <v>55</v>
      </c>
      <c r="E91" s="94">
        <v>7.56</v>
      </c>
      <c r="F91" s="96"/>
      <c r="G91" s="44">
        <f t="shared" si="2"/>
        <v>0</v>
      </c>
    </row>
    <row r="92" spans="1:7" s="22" customFormat="1" ht="12.75">
      <c r="A92" s="21"/>
      <c r="B92" s="78" t="s">
        <v>39</v>
      </c>
      <c r="C92" s="79" t="s">
        <v>146</v>
      </c>
      <c r="D92" s="80"/>
      <c r="E92" s="81"/>
      <c r="F92" s="80"/>
      <c r="G92" s="82"/>
    </row>
    <row r="93" spans="1:7" s="22" customFormat="1" ht="12.75">
      <c r="A93" s="21"/>
      <c r="B93" s="95" t="s">
        <v>203</v>
      </c>
      <c r="C93" s="92" t="s">
        <v>147</v>
      </c>
      <c r="D93" s="93" t="s">
        <v>56</v>
      </c>
      <c r="E93" s="94">
        <v>18.57</v>
      </c>
      <c r="F93" s="96"/>
      <c r="G93" s="44">
        <f t="shared" si="2"/>
        <v>0</v>
      </c>
    </row>
    <row r="94" spans="1:7" s="22" customFormat="1" ht="12.75">
      <c r="A94" s="21"/>
      <c r="B94" s="78" t="s">
        <v>40</v>
      </c>
      <c r="C94" s="79" t="s">
        <v>148</v>
      </c>
      <c r="D94" s="80"/>
      <c r="E94" s="81"/>
      <c r="F94" s="80"/>
      <c r="G94" s="82"/>
    </row>
    <row r="95" spans="1:7" s="22" customFormat="1" ht="12.75">
      <c r="A95" s="21"/>
      <c r="B95" s="95" t="s">
        <v>204</v>
      </c>
      <c r="C95" s="92" t="s">
        <v>149</v>
      </c>
      <c r="D95" s="93" t="s">
        <v>55</v>
      </c>
      <c r="E95" s="94">
        <v>70.86</v>
      </c>
      <c r="F95" s="96"/>
      <c r="G95" s="44">
        <f t="shared" si="2"/>
        <v>0</v>
      </c>
    </row>
    <row r="96" spans="1:7" s="22" customFormat="1" ht="12.75">
      <c r="A96" s="21"/>
      <c r="B96" s="78" t="s">
        <v>41</v>
      </c>
      <c r="C96" s="79" t="s">
        <v>150</v>
      </c>
      <c r="D96" s="80"/>
      <c r="E96" s="81"/>
      <c r="F96" s="80"/>
      <c r="G96" s="82"/>
    </row>
    <row r="97" spans="1:7" s="22" customFormat="1" ht="25.5">
      <c r="A97" s="21"/>
      <c r="B97" s="95" t="s">
        <v>205</v>
      </c>
      <c r="C97" s="92" t="s">
        <v>151</v>
      </c>
      <c r="D97" s="93" t="s">
        <v>55</v>
      </c>
      <c r="E97" s="94">
        <v>201.94</v>
      </c>
      <c r="F97" s="96"/>
      <c r="G97" s="44">
        <f t="shared" si="2"/>
        <v>0</v>
      </c>
    </row>
    <row r="98" spans="1:7" s="22" customFormat="1" ht="12.75">
      <c r="A98" s="21"/>
      <c r="B98" s="78" t="s">
        <v>42</v>
      </c>
      <c r="C98" s="79" t="s">
        <v>152</v>
      </c>
      <c r="D98" s="80"/>
      <c r="E98" s="81"/>
      <c r="F98" s="80"/>
      <c r="G98" s="82"/>
    </row>
    <row r="99" spans="1:7" s="99" customFormat="1" ht="12.75">
      <c r="A99" s="98"/>
      <c r="B99" s="95" t="s">
        <v>206</v>
      </c>
      <c r="C99" s="92" t="s">
        <v>153</v>
      </c>
      <c r="D99" s="93" t="s">
        <v>55</v>
      </c>
      <c r="E99" s="94">
        <v>550.83</v>
      </c>
      <c r="F99" s="96"/>
      <c r="G99" s="44">
        <f t="shared" si="2"/>
        <v>0</v>
      </c>
    </row>
    <row r="100" spans="1:7" s="99" customFormat="1" ht="12.75">
      <c r="A100" s="98"/>
      <c r="B100" s="95" t="s">
        <v>312</v>
      </c>
      <c r="C100" s="92" t="s">
        <v>154</v>
      </c>
      <c r="D100" s="93" t="s">
        <v>285</v>
      </c>
      <c r="E100" s="94">
        <v>83</v>
      </c>
      <c r="F100" s="96"/>
      <c r="G100" s="44">
        <f t="shared" si="2"/>
        <v>0</v>
      </c>
    </row>
    <row r="101" spans="1:7" s="22" customFormat="1" ht="12.75">
      <c r="A101" s="21"/>
      <c r="B101" s="78" t="s">
        <v>43</v>
      </c>
      <c r="C101" s="79" t="s">
        <v>155</v>
      </c>
      <c r="D101" s="80"/>
      <c r="E101" s="81"/>
      <c r="F101" s="80"/>
      <c r="G101" s="82"/>
    </row>
    <row r="102" spans="1:7" s="99" customFormat="1" ht="12.75">
      <c r="A102" s="98"/>
      <c r="B102" s="95" t="s">
        <v>207</v>
      </c>
      <c r="C102" s="92" t="s">
        <v>156</v>
      </c>
      <c r="D102" s="93" t="s">
        <v>285</v>
      </c>
      <c r="E102" s="94">
        <v>1</v>
      </c>
      <c r="F102" s="96"/>
      <c r="G102" s="44">
        <f t="shared" si="2"/>
        <v>0</v>
      </c>
    </row>
    <row r="103" spans="1:7" s="99" customFormat="1" ht="12.75">
      <c r="A103" s="98"/>
      <c r="B103" s="95" t="s">
        <v>208</v>
      </c>
      <c r="C103" s="92" t="s">
        <v>157</v>
      </c>
      <c r="D103" s="93" t="s">
        <v>285</v>
      </c>
      <c r="E103" s="94">
        <v>1</v>
      </c>
      <c r="F103" s="96"/>
      <c r="G103" s="44">
        <f t="shared" si="2"/>
        <v>0</v>
      </c>
    </row>
    <row r="104" spans="1:7" s="99" customFormat="1" ht="12.75">
      <c r="A104" s="98"/>
      <c r="B104" s="95" t="s">
        <v>313</v>
      </c>
      <c r="C104" s="92" t="s">
        <v>158</v>
      </c>
      <c r="D104" s="93" t="s">
        <v>285</v>
      </c>
      <c r="E104" s="94">
        <v>1</v>
      </c>
      <c r="F104" s="96"/>
      <c r="G104" s="44">
        <f t="shared" si="2"/>
        <v>0</v>
      </c>
    </row>
    <row r="105" spans="1:7" s="99" customFormat="1" ht="12.75">
      <c r="A105" s="98"/>
      <c r="B105" s="95" t="s">
        <v>314</v>
      </c>
      <c r="C105" s="92" t="s">
        <v>159</v>
      </c>
      <c r="D105" s="93" t="s">
        <v>285</v>
      </c>
      <c r="E105" s="94">
        <v>1</v>
      </c>
      <c r="F105" s="96"/>
      <c r="G105" s="44">
        <f t="shared" si="2"/>
        <v>0</v>
      </c>
    </row>
    <row r="106" spans="1:7" s="99" customFormat="1" ht="12.75">
      <c r="A106" s="98"/>
      <c r="B106" s="95" t="s">
        <v>315</v>
      </c>
      <c r="C106" s="92" t="s">
        <v>160</v>
      </c>
      <c r="D106" s="93" t="s">
        <v>285</v>
      </c>
      <c r="E106" s="94">
        <v>1</v>
      </c>
      <c r="F106" s="96"/>
      <c r="G106" s="44">
        <f t="shared" si="2"/>
        <v>0</v>
      </c>
    </row>
    <row r="107" spans="1:7" s="99" customFormat="1" ht="12.75">
      <c r="A107" s="98"/>
      <c r="B107" s="95" t="s">
        <v>316</v>
      </c>
      <c r="C107" s="92" t="s">
        <v>161</v>
      </c>
      <c r="D107" s="93" t="s">
        <v>285</v>
      </c>
      <c r="E107" s="94">
        <v>1</v>
      </c>
      <c r="F107" s="96"/>
      <c r="G107" s="44">
        <f t="shared" si="2"/>
        <v>0</v>
      </c>
    </row>
    <row r="108" spans="1:7" s="99" customFormat="1" ht="12.75">
      <c r="A108" s="98"/>
      <c r="B108" s="95" t="s">
        <v>317</v>
      </c>
      <c r="C108" s="92" t="s">
        <v>162</v>
      </c>
      <c r="D108" s="93" t="s">
        <v>285</v>
      </c>
      <c r="E108" s="94">
        <v>1</v>
      </c>
      <c r="F108" s="96"/>
      <c r="G108" s="44">
        <f t="shared" si="2"/>
        <v>0</v>
      </c>
    </row>
    <row r="109" spans="1:7" s="99" customFormat="1" ht="12.75">
      <c r="A109" s="98"/>
      <c r="B109" s="95" t="s">
        <v>318</v>
      </c>
      <c r="C109" s="92" t="s">
        <v>163</v>
      </c>
      <c r="D109" s="93" t="s">
        <v>285</v>
      </c>
      <c r="E109" s="94">
        <v>2</v>
      </c>
      <c r="F109" s="96"/>
      <c r="G109" s="44">
        <f t="shared" si="2"/>
        <v>0</v>
      </c>
    </row>
    <row r="110" spans="1:7" s="99" customFormat="1" ht="12.75">
      <c r="A110" s="98"/>
      <c r="B110" s="95" t="s">
        <v>319</v>
      </c>
      <c r="C110" s="92" t="s">
        <v>164</v>
      </c>
      <c r="D110" s="93" t="s">
        <v>285</v>
      </c>
      <c r="E110" s="94">
        <v>10</v>
      </c>
      <c r="F110" s="96"/>
      <c r="G110" s="44">
        <f t="shared" si="2"/>
        <v>0</v>
      </c>
    </row>
    <row r="111" spans="1:7" s="22" customFormat="1" ht="12.75">
      <c r="A111" s="21"/>
      <c r="B111" s="78" t="s">
        <v>44</v>
      </c>
      <c r="C111" s="79" t="s">
        <v>165</v>
      </c>
      <c r="D111" s="80"/>
      <c r="E111" s="81"/>
      <c r="F111" s="80"/>
      <c r="G111" s="82"/>
    </row>
    <row r="112" spans="1:7" s="22" customFormat="1" ht="12.75">
      <c r="A112" s="21"/>
      <c r="B112" s="95" t="s">
        <v>209</v>
      </c>
      <c r="C112" s="92" t="s">
        <v>582</v>
      </c>
      <c r="D112" s="93" t="s">
        <v>285</v>
      </c>
      <c r="E112" s="94">
        <v>17</v>
      </c>
      <c r="F112" s="25"/>
      <c r="G112" s="44">
        <f t="shared" si="2"/>
        <v>0</v>
      </c>
    </row>
    <row r="113" spans="1:7" s="22" customFormat="1" ht="12.75">
      <c r="A113" s="21"/>
      <c r="B113" s="95" t="s">
        <v>210</v>
      </c>
      <c r="C113" s="92" t="s">
        <v>166</v>
      </c>
      <c r="D113" s="93" t="s">
        <v>285</v>
      </c>
      <c r="E113" s="94">
        <v>2</v>
      </c>
      <c r="F113" s="25"/>
      <c r="G113" s="44">
        <f t="shared" si="2"/>
        <v>0</v>
      </c>
    </row>
    <row r="114" spans="1:7" s="22" customFormat="1" ht="12.75">
      <c r="A114" s="21"/>
      <c r="B114" s="95" t="s">
        <v>211</v>
      </c>
      <c r="C114" s="92" t="s">
        <v>583</v>
      </c>
      <c r="D114" s="93" t="s">
        <v>285</v>
      </c>
      <c r="E114" s="94">
        <v>1</v>
      </c>
      <c r="F114" s="25"/>
      <c r="G114" s="44">
        <f t="shared" si="2"/>
        <v>0</v>
      </c>
    </row>
    <row r="115" spans="1:7" s="99" customFormat="1" ht="12.75">
      <c r="A115" s="98"/>
      <c r="B115" s="95" t="s">
        <v>212</v>
      </c>
      <c r="C115" s="92" t="s">
        <v>584</v>
      </c>
      <c r="D115" s="93" t="s">
        <v>285</v>
      </c>
      <c r="E115" s="94">
        <v>1</v>
      </c>
      <c r="F115" s="96"/>
      <c r="G115" s="97">
        <f t="shared" si="2"/>
        <v>0</v>
      </c>
    </row>
    <row r="116" spans="1:7" s="99" customFormat="1" ht="12.75">
      <c r="A116" s="98"/>
      <c r="B116" s="95" t="s">
        <v>213</v>
      </c>
      <c r="C116" s="92" t="s">
        <v>167</v>
      </c>
      <c r="D116" s="93" t="s">
        <v>285</v>
      </c>
      <c r="E116" s="94">
        <v>6</v>
      </c>
      <c r="F116" s="96"/>
      <c r="G116" s="97">
        <f t="shared" si="2"/>
        <v>0</v>
      </c>
    </row>
    <row r="117" spans="1:7" s="99" customFormat="1" ht="12.75">
      <c r="A117" s="98"/>
      <c r="B117" s="95" t="s">
        <v>214</v>
      </c>
      <c r="C117" s="92" t="s">
        <v>168</v>
      </c>
      <c r="D117" s="93" t="s">
        <v>285</v>
      </c>
      <c r="E117" s="94">
        <v>2</v>
      </c>
      <c r="F117" s="96"/>
      <c r="G117" s="97">
        <f t="shared" si="2"/>
        <v>0</v>
      </c>
    </row>
    <row r="118" spans="1:7" s="22" customFormat="1" ht="12.75">
      <c r="A118" s="21"/>
      <c r="B118" s="78" t="s">
        <v>45</v>
      </c>
      <c r="C118" s="79" t="s">
        <v>169</v>
      </c>
      <c r="D118" s="80"/>
      <c r="E118" s="81"/>
      <c r="F118" s="80"/>
      <c r="G118" s="82"/>
    </row>
    <row r="119" spans="1:7" s="99" customFormat="1" ht="12.75">
      <c r="A119" s="98"/>
      <c r="B119" s="95" t="s">
        <v>215</v>
      </c>
      <c r="C119" s="92" t="s">
        <v>170</v>
      </c>
      <c r="D119" s="93" t="s">
        <v>285</v>
      </c>
      <c r="E119" s="94">
        <v>29</v>
      </c>
      <c r="F119" s="96"/>
      <c r="G119" s="97">
        <f t="shared" si="2"/>
        <v>0</v>
      </c>
    </row>
    <row r="120" spans="1:7" s="99" customFormat="1" ht="12.75">
      <c r="A120" s="98"/>
      <c r="B120" s="95" t="s">
        <v>216</v>
      </c>
      <c r="C120" s="92" t="s">
        <v>671</v>
      </c>
      <c r="D120" s="93" t="s">
        <v>285</v>
      </c>
      <c r="E120" s="94">
        <v>1</v>
      </c>
      <c r="F120" s="96"/>
      <c r="G120" s="97">
        <f t="shared" si="2"/>
        <v>0</v>
      </c>
    </row>
    <row r="121" spans="1:7" s="99" customFormat="1" ht="12.75">
      <c r="A121" s="98"/>
      <c r="B121" s="95" t="s">
        <v>217</v>
      </c>
      <c r="C121" s="92" t="s">
        <v>585</v>
      </c>
      <c r="D121" s="93" t="s">
        <v>285</v>
      </c>
      <c r="E121" s="94">
        <v>1</v>
      </c>
      <c r="F121" s="96"/>
      <c r="G121" s="97">
        <f t="shared" si="2"/>
        <v>0</v>
      </c>
    </row>
    <row r="122" spans="1:7" s="99" customFormat="1" ht="12.75">
      <c r="A122" s="98"/>
      <c r="B122" s="95" t="s">
        <v>218</v>
      </c>
      <c r="C122" s="92" t="s">
        <v>672</v>
      </c>
      <c r="D122" s="93" t="s">
        <v>285</v>
      </c>
      <c r="E122" s="94">
        <v>6</v>
      </c>
      <c r="F122" s="96"/>
      <c r="G122" s="97">
        <f t="shared" si="2"/>
        <v>0</v>
      </c>
    </row>
    <row r="123" spans="1:7" s="99" customFormat="1" ht="25.5">
      <c r="A123" s="98"/>
      <c r="B123" s="95" t="s">
        <v>219</v>
      </c>
      <c r="C123" s="92" t="s">
        <v>171</v>
      </c>
      <c r="D123" s="93" t="s">
        <v>285</v>
      </c>
      <c r="E123" s="94">
        <v>20</v>
      </c>
      <c r="F123" s="96"/>
      <c r="G123" s="97">
        <f t="shared" si="2"/>
        <v>0</v>
      </c>
    </row>
    <row r="124" spans="1:7" s="99" customFormat="1" ht="12.75">
      <c r="A124" s="98"/>
      <c r="B124" s="95" t="s">
        <v>220</v>
      </c>
      <c r="C124" s="92" t="s">
        <v>172</v>
      </c>
      <c r="D124" s="93" t="s">
        <v>285</v>
      </c>
      <c r="E124" s="94">
        <v>3</v>
      </c>
      <c r="F124" s="96"/>
      <c r="G124" s="97">
        <f t="shared" si="2"/>
        <v>0</v>
      </c>
    </row>
    <row r="125" spans="1:7" s="22" customFormat="1" ht="12.75">
      <c r="A125" s="21"/>
      <c r="B125" s="78" t="s">
        <v>46</v>
      </c>
      <c r="C125" s="79" t="s">
        <v>173</v>
      </c>
      <c r="D125" s="80"/>
      <c r="E125" s="81"/>
      <c r="F125" s="80"/>
      <c r="G125" s="82"/>
    </row>
    <row r="126" spans="1:7" s="22" customFormat="1" ht="12.75">
      <c r="A126" s="21"/>
      <c r="B126" s="95" t="s">
        <v>221</v>
      </c>
      <c r="C126" s="92" t="s">
        <v>586</v>
      </c>
      <c r="D126" s="93" t="s">
        <v>285</v>
      </c>
      <c r="E126" s="94">
        <v>12</v>
      </c>
      <c r="F126" s="96"/>
      <c r="G126" s="97">
        <f t="shared" si="2"/>
        <v>0</v>
      </c>
    </row>
    <row r="127" spans="1:7" s="22" customFormat="1" ht="12.75">
      <c r="A127" s="21"/>
      <c r="B127" s="95" t="s">
        <v>222</v>
      </c>
      <c r="C127" s="92" t="s">
        <v>587</v>
      </c>
      <c r="D127" s="93" t="s">
        <v>285</v>
      </c>
      <c r="E127" s="94">
        <v>20</v>
      </c>
      <c r="F127" s="96"/>
      <c r="G127" s="97">
        <f t="shared" si="2"/>
        <v>0</v>
      </c>
    </row>
    <row r="128" spans="1:7" s="99" customFormat="1" ht="12.75">
      <c r="A128" s="98"/>
      <c r="B128" s="95" t="s">
        <v>223</v>
      </c>
      <c r="C128" s="92" t="s">
        <v>174</v>
      </c>
      <c r="D128" s="93" t="s">
        <v>285</v>
      </c>
      <c r="E128" s="94">
        <v>1</v>
      </c>
      <c r="F128" s="96"/>
      <c r="G128" s="97">
        <f t="shared" si="2"/>
        <v>0</v>
      </c>
    </row>
    <row r="129" spans="1:7" s="22" customFormat="1" ht="25.5">
      <c r="A129" s="21"/>
      <c r="B129" s="95" t="s">
        <v>224</v>
      </c>
      <c r="C129" s="92" t="s">
        <v>175</v>
      </c>
      <c r="D129" s="93" t="s">
        <v>285</v>
      </c>
      <c r="E129" s="94">
        <v>1</v>
      </c>
      <c r="F129" s="96"/>
      <c r="G129" s="97">
        <f t="shared" si="2"/>
        <v>0</v>
      </c>
    </row>
    <row r="130" spans="1:7" s="22" customFormat="1" ht="12.75">
      <c r="A130" s="21"/>
      <c r="B130" s="78" t="s">
        <v>47</v>
      </c>
      <c r="C130" s="79" t="s">
        <v>176</v>
      </c>
      <c r="D130" s="80"/>
      <c r="E130" s="81"/>
      <c r="F130" s="80"/>
      <c r="G130" s="82"/>
    </row>
    <row r="131" spans="1:7" s="22" customFormat="1" ht="12.75">
      <c r="A131" s="21"/>
      <c r="B131" s="95" t="s">
        <v>225</v>
      </c>
      <c r="C131" s="92" t="s">
        <v>177</v>
      </c>
      <c r="D131" s="93" t="s">
        <v>55</v>
      </c>
      <c r="E131" s="94">
        <v>21.91</v>
      </c>
      <c r="F131" s="96"/>
      <c r="G131" s="97">
        <f t="shared" si="2"/>
        <v>0</v>
      </c>
    </row>
    <row r="132" spans="1:7" s="22" customFormat="1" ht="12.75">
      <c r="A132" s="21"/>
      <c r="B132" s="78" t="s">
        <v>48</v>
      </c>
      <c r="C132" s="79" t="s">
        <v>178</v>
      </c>
      <c r="D132" s="80"/>
      <c r="E132" s="81"/>
      <c r="F132" s="80"/>
      <c r="G132" s="82"/>
    </row>
    <row r="133" spans="1:7" s="99" customFormat="1" ht="12.75">
      <c r="A133" s="98"/>
      <c r="B133" s="95" t="s">
        <v>226</v>
      </c>
      <c r="C133" s="92" t="s">
        <v>588</v>
      </c>
      <c r="D133" s="93" t="s">
        <v>285</v>
      </c>
      <c r="E133" s="94">
        <v>1</v>
      </c>
      <c r="F133" s="96"/>
      <c r="G133" s="97">
        <f t="shared" si="2"/>
        <v>0</v>
      </c>
    </row>
    <row r="134" spans="1:7" s="22" customFormat="1" ht="12.75">
      <c r="A134" s="21"/>
      <c r="B134" s="78" t="s">
        <v>49</v>
      </c>
      <c r="C134" s="79" t="s">
        <v>179</v>
      </c>
      <c r="D134" s="80"/>
      <c r="E134" s="81"/>
      <c r="F134" s="80"/>
      <c r="G134" s="82"/>
    </row>
    <row r="135" spans="1:7" s="99" customFormat="1" ht="12.75">
      <c r="A135" s="98"/>
      <c r="B135" s="95" t="s">
        <v>228</v>
      </c>
      <c r="C135" s="92" t="s">
        <v>103</v>
      </c>
      <c r="D135" s="93" t="s">
        <v>56</v>
      </c>
      <c r="E135" s="94">
        <v>174.8</v>
      </c>
      <c r="F135" s="96"/>
      <c r="G135" s="97">
        <f t="shared" si="2"/>
        <v>0</v>
      </c>
    </row>
    <row r="136" spans="1:7" s="99" customFormat="1" ht="12.75">
      <c r="A136" s="98"/>
      <c r="B136" s="95" t="s">
        <v>229</v>
      </c>
      <c r="C136" s="92" t="s">
        <v>180</v>
      </c>
      <c r="D136" s="93" t="s">
        <v>55</v>
      </c>
      <c r="E136" s="94">
        <v>2055.48</v>
      </c>
      <c r="F136" s="96"/>
      <c r="G136" s="97">
        <f aca="true" t="shared" si="3" ref="G136:G146">+F136*E136</f>
        <v>0</v>
      </c>
    </row>
    <row r="137" spans="1:7" s="99" customFormat="1" ht="12.75">
      <c r="A137" s="98"/>
      <c r="B137" s="95" t="s">
        <v>230</v>
      </c>
      <c r="C137" s="92" t="s">
        <v>181</v>
      </c>
      <c r="D137" s="93" t="s">
        <v>55</v>
      </c>
      <c r="E137" s="94">
        <v>2055.48</v>
      </c>
      <c r="F137" s="96"/>
      <c r="G137" s="97">
        <f t="shared" si="3"/>
        <v>0</v>
      </c>
    </row>
    <row r="138" spans="1:7" s="99" customFormat="1" ht="12.75">
      <c r="A138" s="98"/>
      <c r="B138" s="95" t="s">
        <v>231</v>
      </c>
      <c r="C138" s="92" t="s">
        <v>182</v>
      </c>
      <c r="D138" s="93" t="s">
        <v>56</v>
      </c>
      <c r="E138" s="94">
        <v>492.7</v>
      </c>
      <c r="F138" s="96"/>
      <c r="G138" s="97">
        <f t="shared" si="3"/>
        <v>0</v>
      </c>
    </row>
    <row r="139" spans="1:7" s="99" customFormat="1" ht="12.75">
      <c r="A139" s="98"/>
      <c r="B139" s="95" t="s">
        <v>232</v>
      </c>
      <c r="C139" s="92" t="s">
        <v>183</v>
      </c>
      <c r="D139" s="93" t="s">
        <v>56</v>
      </c>
      <c r="E139" s="94">
        <v>492.7</v>
      </c>
      <c r="F139" s="96"/>
      <c r="G139" s="97">
        <f t="shared" si="3"/>
        <v>0</v>
      </c>
    </row>
    <row r="140" spans="1:7" s="99" customFormat="1" ht="12.75">
      <c r="A140" s="98"/>
      <c r="B140" s="95" t="s">
        <v>233</v>
      </c>
      <c r="C140" s="92" t="s">
        <v>184</v>
      </c>
      <c r="D140" s="93" t="s">
        <v>55</v>
      </c>
      <c r="E140" s="94">
        <v>8.72</v>
      </c>
      <c r="F140" s="96"/>
      <c r="G140" s="97">
        <f t="shared" si="3"/>
        <v>0</v>
      </c>
    </row>
    <row r="141" spans="1:7" s="99" customFormat="1" ht="12.75">
      <c r="A141" s="98"/>
      <c r="B141" s="95" t="s">
        <v>234</v>
      </c>
      <c r="C141" s="92" t="s">
        <v>185</v>
      </c>
      <c r="D141" s="93" t="s">
        <v>55</v>
      </c>
      <c r="E141" s="94">
        <v>8.72</v>
      </c>
      <c r="F141" s="96"/>
      <c r="G141" s="97">
        <f t="shared" si="3"/>
        <v>0</v>
      </c>
    </row>
    <row r="142" spans="1:7" s="99" customFormat="1" ht="12.75">
      <c r="A142" s="98"/>
      <c r="B142" s="95" t="s">
        <v>235</v>
      </c>
      <c r="C142" s="92" t="s">
        <v>186</v>
      </c>
      <c r="D142" s="93" t="s">
        <v>56</v>
      </c>
      <c r="E142" s="94">
        <v>6.25</v>
      </c>
      <c r="F142" s="96"/>
      <c r="G142" s="97">
        <f t="shared" si="3"/>
        <v>0</v>
      </c>
    </row>
    <row r="143" spans="1:7" s="99" customFormat="1" ht="12.75">
      <c r="A143" s="98"/>
      <c r="B143" s="78" t="s">
        <v>320</v>
      </c>
      <c r="C143" s="79" t="s">
        <v>322</v>
      </c>
      <c r="D143" s="80"/>
      <c r="E143" s="81"/>
      <c r="F143" s="80"/>
      <c r="G143" s="82"/>
    </row>
    <row r="144" spans="1:7" s="22" customFormat="1" ht="12.75">
      <c r="A144" s="21"/>
      <c r="B144" s="95" t="s">
        <v>321</v>
      </c>
      <c r="C144" s="92" t="s">
        <v>323</v>
      </c>
      <c r="D144" s="93" t="s">
        <v>55</v>
      </c>
      <c r="E144" s="94">
        <v>1711.44</v>
      </c>
      <c r="F144" s="25"/>
      <c r="G144" s="97">
        <f t="shared" si="3"/>
        <v>0</v>
      </c>
    </row>
    <row r="145" spans="1:7" s="22" customFormat="1" ht="12.75">
      <c r="A145" s="21"/>
      <c r="B145" s="95" t="s">
        <v>325</v>
      </c>
      <c r="C145" s="92" t="s">
        <v>673</v>
      </c>
      <c r="D145" s="93" t="s">
        <v>55</v>
      </c>
      <c r="E145" s="94">
        <v>1711.44</v>
      </c>
      <c r="F145" s="25"/>
      <c r="G145" s="97">
        <f t="shared" si="3"/>
        <v>0</v>
      </c>
    </row>
    <row r="146" spans="1:7" s="22" customFormat="1" ht="12.75">
      <c r="A146" s="21"/>
      <c r="B146" s="95" t="s">
        <v>326</v>
      </c>
      <c r="C146" s="92" t="s">
        <v>324</v>
      </c>
      <c r="D146" s="93" t="s">
        <v>56</v>
      </c>
      <c r="E146" s="94">
        <v>280.04</v>
      </c>
      <c r="F146" s="25"/>
      <c r="G146" s="97">
        <f t="shared" si="3"/>
        <v>0</v>
      </c>
    </row>
    <row r="147" spans="1:7" s="22" customFormat="1" ht="12.75">
      <c r="A147" s="21"/>
      <c r="B147" s="83"/>
      <c r="C147" s="88" t="s">
        <v>227</v>
      </c>
      <c r="D147" s="84"/>
      <c r="E147" s="85"/>
      <c r="F147" s="86"/>
      <c r="G147" s="87">
        <f>SUM(G10:G146)</f>
        <v>0</v>
      </c>
    </row>
    <row r="148" spans="1:7" s="22" customFormat="1" ht="12.75">
      <c r="A148" s="21"/>
      <c r="B148" s="41">
        <v>2</v>
      </c>
      <c r="C148" s="50" t="s">
        <v>327</v>
      </c>
      <c r="D148" s="40"/>
      <c r="E148" s="67"/>
      <c r="F148" s="40"/>
      <c r="G148" s="42"/>
    </row>
    <row r="149" spans="1:7" s="22" customFormat="1" ht="12.75">
      <c r="A149" s="21"/>
      <c r="B149" s="41" t="s">
        <v>287</v>
      </c>
      <c r="C149" s="50" t="s">
        <v>328</v>
      </c>
      <c r="D149" s="40"/>
      <c r="E149" s="67"/>
      <c r="F149" s="40"/>
      <c r="G149" s="42"/>
    </row>
    <row r="150" spans="1:7" s="22" customFormat="1" ht="12.75">
      <c r="A150" s="21"/>
      <c r="B150" s="95" t="s">
        <v>288</v>
      </c>
      <c r="C150" s="92" t="s">
        <v>329</v>
      </c>
      <c r="D150" s="93" t="s">
        <v>55</v>
      </c>
      <c r="E150" s="94">
        <v>963.37</v>
      </c>
      <c r="F150" s="25"/>
      <c r="G150" s="97">
        <f aca="true" t="shared" si="4" ref="G150:G160">+F150*E150</f>
        <v>0</v>
      </c>
    </row>
    <row r="151" spans="1:7" s="99" customFormat="1" ht="12.75">
      <c r="A151" s="98"/>
      <c r="B151" s="95" t="s">
        <v>340</v>
      </c>
      <c r="C151" s="92" t="s">
        <v>330</v>
      </c>
      <c r="D151" s="93" t="s">
        <v>55</v>
      </c>
      <c r="E151" s="94">
        <v>963.37</v>
      </c>
      <c r="F151" s="96"/>
      <c r="G151" s="97">
        <f t="shared" si="4"/>
        <v>0</v>
      </c>
    </row>
    <row r="152" spans="1:7" s="22" customFormat="1" ht="12.75">
      <c r="A152" s="21"/>
      <c r="B152" s="95" t="s">
        <v>341</v>
      </c>
      <c r="C152" s="92" t="s">
        <v>589</v>
      </c>
      <c r="D152" s="93" t="s">
        <v>338</v>
      </c>
      <c r="E152" s="94">
        <v>963.37</v>
      </c>
      <c r="F152" s="25"/>
      <c r="G152" s="97">
        <f t="shared" si="4"/>
        <v>0</v>
      </c>
    </row>
    <row r="153" spans="1:7" s="22" customFormat="1" ht="12.75">
      <c r="A153" s="21"/>
      <c r="B153" s="95" t="s">
        <v>342</v>
      </c>
      <c r="C153" s="92" t="s">
        <v>331</v>
      </c>
      <c r="D153" s="93" t="s">
        <v>338</v>
      </c>
      <c r="E153" s="94">
        <v>308.28</v>
      </c>
      <c r="F153" s="25"/>
      <c r="G153" s="97">
        <f t="shared" si="4"/>
        <v>0</v>
      </c>
    </row>
    <row r="154" spans="1:7" s="22" customFormat="1" ht="12.75">
      <c r="A154" s="21"/>
      <c r="B154" s="95" t="s">
        <v>343</v>
      </c>
      <c r="C154" s="92" t="s">
        <v>332</v>
      </c>
      <c r="D154" s="93" t="s">
        <v>56</v>
      </c>
      <c r="E154" s="94">
        <v>99.33</v>
      </c>
      <c r="F154" s="25"/>
      <c r="G154" s="97">
        <f t="shared" si="4"/>
        <v>0</v>
      </c>
    </row>
    <row r="155" spans="1:7" s="22" customFormat="1" ht="25.5">
      <c r="A155" s="21"/>
      <c r="B155" s="95" t="s">
        <v>344</v>
      </c>
      <c r="C155" s="92" t="s">
        <v>333</v>
      </c>
      <c r="D155" s="93" t="s">
        <v>56</v>
      </c>
      <c r="E155" s="94">
        <v>223.75</v>
      </c>
      <c r="F155" s="25"/>
      <c r="G155" s="97">
        <f t="shared" si="4"/>
        <v>0</v>
      </c>
    </row>
    <row r="156" spans="1:7" s="22" customFormat="1" ht="12.75">
      <c r="A156" s="21"/>
      <c r="B156" s="95" t="s">
        <v>345</v>
      </c>
      <c r="C156" s="92" t="s">
        <v>334</v>
      </c>
      <c r="D156" s="93" t="s">
        <v>55</v>
      </c>
      <c r="E156" s="94">
        <v>146.6</v>
      </c>
      <c r="F156" s="25"/>
      <c r="G156" s="97">
        <f t="shared" si="4"/>
        <v>0</v>
      </c>
    </row>
    <row r="157" spans="1:7" s="22" customFormat="1" ht="12.75">
      <c r="A157" s="21"/>
      <c r="B157" s="95" t="s">
        <v>346</v>
      </c>
      <c r="C157" s="92" t="s">
        <v>335</v>
      </c>
      <c r="D157" s="93" t="s">
        <v>55</v>
      </c>
      <c r="E157" s="94">
        <v>566</v>
      </c>
      <c r="F157" s="25"/>
      <c r="G157" s="97">
        <f t="shared" si="4"/>
        <v>0</v>
      </c>
    </row>
    <row r="158" spans="1:7" s="22" customFormat="1" ht="12.75">
      <c r="A158" s="21"/>
      <c r="B158" s="95" t="s">
        <v>347</v>
      </c>
      <c r="C158" s="92" t="s">
        <v>590</v>
      </c>
      <c r="D158" s="93" t="s">
        <v>55</v>
      </c>
      <c r="E158" s="94">
        <v>80.75</v>
      </c>
      <c r="F158" s="25"/>
      <c r="G158" s="97">
        <f t="shared" si="4"/>
        <v>0</v>
      </c>
    </row>
    <row r="159" spans="1:7" s="22" customFormat="1" ht="12.75">
      <c r="A159" s="21"/>
      <c r="B159" s="95" t="s">
        <v>348</v>
      </c>
      <c r="C159" s="92" t="s">
        <v>336</v>
      </c>
      <c r="D159" s="93" t="s">
        <v>338</v>
      </c>
      <c r="E159" s="94">
        <v>13.41</v>
      </c>
      <c r="F159" s="25"/>
      <c r="G159" s="97">
        <f t="shared" si="4"/>
        <v>0</v>
      </c>
    </row>
    <row r="160" spans="1:7" s="99" customFormat="1" ht="12.75">
      <c r="A160" s="98"/>
      <c r="B160" s="95" t="s">
        <v>349</v>
      </c>
      <c r="C160" s="92" t="s">
        <v>337</v>
      </c>
      <c r="D160" s="93" t="s">
        <v>56</v>
      </c>
      <c r="E160" s="94">
        <v>89.42</v>
      </c>
      <c r="F160" s="96"/>
      <c r="G160" s="97">
        <f t="shared" si="4"/>
        <v>0</v>
      </c>
    </row>
    <row r="161" spans="1:7" s="22" customFormat="1" ht="12.75">
      <c r="A161" s="21"/>
      <c r="B161" s="41" t="s">
        <v>339</v>
      </c>
      <c r="C161" s="50" t="s">
        <v>350</v>
      </c>
      <c r="D161" s="93"/>
      <c r="E161" s="67"/>
      <c r="F161" s="40"/>
      <c r="G161" s="42"/>
    </row>
    <row r="162" spans="1:7" s="99" customFormat="1" ht="12.75">
      <c r="A162" s="98"/>
      <c r="B162" s="95" t="s">
        <v>289</v>
      </c>
      <c r="C162" s="92" t="s">
        <v>351</v>
      </c>
      <c r="D162" s="93" t="s">
        <v>55</v>
      </c>
      <c r="E162" s="94">
        <v>641.25</v>
      </c>
      <c r="F162" s="96"/>
      <c r="G162" s="97">
        <f>+F162*E162</f>
        <v>0</v>
      </c>
    </row>
    <row r="163" spans="1:7" s="99" customFormat="1" ht="12.75">
      <c r="A163" s="98"/>
      <c r="B163" s="95" t="s">
        <v>355</v>
      </c>
      <c r="C163" s="92" t="s">
        <v>352</v>
      </c>
      <c r="D163" s="93" t="s">
        <v>685</v>
      </c>
      <c r="E163" s="94">
        <v>2</v>
      </c>
      <c r="F163" s="96"/>
      <c r="G163" s="97">
        <f>+F163*E163</f>
        <v>0</v>
      </c>
    </row>
    <row r="164" spans="1:7" s="99" customFormat="1" ht="12.75">
      <c r="A164" s="98"/>
      <c r="B164" s="95" t="s">
        <v>356</v>
      </c>
      <c r="C164" s="92" t="s">
        <v>353</v>
      </c>
      <c r="D164" s="93" t="s">
        <v>55</v>
      </c>
      <c r="E164" s="94">
        <v>700</v>
      </c>
      <c r="F164" s="96"/>
      <c r="G164" s="97">
        <f>+F164*E164</f>
        <v>0</v>
      </c>
    </row>
    <row r="165" spans="1:7" s="99" customFormat="1" ht="12.75">
      <c r="A165" s="98"/>
      <c r="B165" s="95" t="s">
        <v>357</v>
      </c>
      <c r="C165" s="92" t="s">
        <v>354</v>
      </c>
      <c r="D165" s="93" t="s">
        <v>55</v>
      </c>
      <c r="E165" s="94">
        <v>641.25</v>
      </c>
      <c r="F165" s="96"/>
      <c r="G165" s="97">
        <f>+F165*E165</f>
        <v>0</v>
      </c>
    </row>
    <row r="166" spans="1:7" s="99" customFormat="1" ht="12.75">
      <c r="A166" s="98"/>
      <c r="B166" s="95" t="s">
        <v>358</v>
      </c>
      <c r="C166" s="92" t="s">
        <v>591</v>
      </c>
      <c r="D166" s="93" t="s">
        <v>56</v>
      </c>
      <c r="E166" s="94">
        <v>335</v>
      </c>
      <c r="F166" s="96"/>
      <c r="G166" s="97">
        <f>+F166*E166</f>
        <v>0</v>
      </c>
    </row>
    <row r="167" spans="1:7" s="22" customFormat="1" ht="12.75">
      <c r="A167" s="21"/>
      <c r="B167" s="41" t="s">
        <v>359</v>
      </c>
      <c r="C167" s="50" t="s">
        <v>361</v>
      </c>
      <c r="D167" s="40"/>
      <c r="E167" s="67"/>
      <c r="F167" s="40"/>
      <c r="G167" s="42"/>
    </row>
    <row r="168" spans="1:7" s="22" customFormat="1" ht="12.75">
      <c r="A168" s="21"/>
      <c r="B168" s="43" t="s">
        <v>360</v>
      </c>
      <c r="C168" s="51" t="s">
        <v>362</v>
      </c>
      <c r="D168" s="93" t="s">
        <v>56</v>
      </c>
      <c r="E168" s="66">
        <v>221.07</v>
      </c>
      <c r="F168" s="25"/>
      <c r="G168" s="97">
        <f>+F168*E168</f>
        <v>0</v>
      </c>
    </row>
    <row r="169" spans="1:7" s="99" customFormat="1" ht="12.75">
      <c r="A169" s="98"/>
      <c r="B169" s="43" t="s">
        <v>364</v>
      </c>
      <c r="C169" s="92" t="s">
        <v>363</v>
      </c>
      <c r="D169" s="93" t="s">
        <v>55</v>
      </c>
      <c r="E169" s="94">
        <v>1563.4</v>
      </c>
      <c r="F169" s="96"/>
      <c r="G169" s="97">
        <f>+F169*E169</f>
        <v>0</v>
      </c>
    </row>
    <row r="170" spans="1:7" s="22" customFormat="1" ht="12.75">
      <c r="A170" s="21"/>
      <c r="B170" s="83"/>
      <c r="C170" s="88" t="s">
        <v>227</v>
      </c>
      <c r="D170" s="84"/>
      <c r="E170" s="85"/>
      <c r="F170" s="86"/>
      <c r="G170" s="87">
        <f>SUM(G148:G169)</f>
        <v>0</v>
      </c>
    </row>
    <row r="171" spans="1:7" s="22" customFormat="1" ht="12.75">
      <c r="A171" s="21"/>
      <c r="B171" s="41">
        <v>3</v>
      </c>
      <c r="C171" s="50" t="s">
        <v>236</v>
      </c>
      <c r="D171" s="40"/>
      <c r="E171" s="67"/>
      <c r="F171" s="40"/>
      <c r="G171" s="42"/>
    </row>
    <row r="172" spans="1:7" s="22" customFormat="1" ht="12.75">
      <c r="A172" s="21"/>
      <c r="B172" s="41" t="s">
        <v>365</v>
      </c>
      <c r="C172" s="50" t="s">
        <v>592</v>
      </c>
      <c r="D172" s="40"/>
      <c r="E172" s="67"/>
      <c r="F172" s="40"/>
      <c r="G172" s="42"/>
    </row>
    <row r="173" spans="1:7" s="22" customFormat="1" ht="12.75">
      <c r="A173" s="21"/>
      <c r="B173" s="41" t="s">
        <v>366</v>
      </c>
      <c r="C173" s="50" t="s">
        <v>237</v>
      </c>
      <c r="D173" s="40"/>
      <c r="E173" s="67"/>
      <c r="F173" s="40"/>
      <c r="G173" s="42"/>
    </row>
    <row r="174" spans="1:7" s="99" customFormat="1" ht="24">
      <c r="A174" s="98"/>
      <c r="B174" s="95" t="s">
        <v>367</v>
      </c>
      <c r="C174" s="103" t="s">
        <v>593</v>
      </c>
      <c r="D174" s="93" t="s">
        <v>285</v>
      </c>
      <c r="E174" s="94">
        <v>1</v>
      </c>
      <c r="F174" s="96"/>
      <c r="G174" s="97">
        <f>+F174*E174</f>
        <v>0</v>
      </c>
    </row>
    <row r="175" spans="1:7" s="99" customFormat="1" ht="24">
      <c r="A175" s="98"/>
      <c r="B175" s="95" t="s">
        <v>368</v>
      </c>
      <c r="C175" s="103" t="s">
        <v>594</v>
      </c>
      <c r="D175" s="93" t="s">
        <v>285</v>
      </c>
      <c r="E175" s="94">
        <v>1</v>
      </c>
      <c r="F175" s="96"/>
      <c r="G175" s="97">
        <f>+F175*E175</f>
        <v>0</v>
      </c>
    </row>
    <row r="176" spans="1:7" s="22" customFormat="1" ht="12.75">
      <c r="A176" s="21"/>
      <c r="B176" s="41" t="s">
        <v>384</v>
      </c>
      <c r="C176" s="50" t="s">
        <v>595</v>
      </c>
      <c r="D176" s="40"/>
      <c r="E176" s="67"/>
      <c r="F176" s="40"/>
      <c r="G176" s="42"/>
    </row>
    <row r="177" spans="1:7" s="99" customFormat="1" ht="36">
      <c r="A177" s="98"/>
      <c r="B177" s="95" t="s">
        <v>385</v>
      </c>
      <c r="C177" s="103" t="s">
        <v>596</v>
      </c>
      <c r="D177" s="93" t="s">
        <v>285</v>
      </c>
      <c r="E177" s="94">
        <v>1</v>
      </c>
      <c r="F177" s="96"/>
      <c r="G177" s="97">
        <f>+F177*E177</f>
        <v>0</v>
      </c>
    </row>
    <row r="178" spans="1:7" s="99" customFormat="1" ht="12.75">
      <c r="A178" s="98"/>
      <c r="B178" s="95" t="s">
        <v>386</v>
      </c>
      <c r="C178" s="103" t="s">
        <v>238</v>
      </c>
      <c r="D178" s="93" t="s">
        <v>285</v>
      </c>
      <c r="E178" s="94">
        <v>2</v>
      </c>
      <c r="F178" s="96"/>
      <c r="G178" s="97">
        <f>+F178*E178</f>
        <v>0</v>
      </c>
    </row>
    <row r="179" spans="1:7" s="99" customFormat="1" ht="12.75">
      <c r="A179" s="98"/>
      <c r="B179" s="95" t="s">
        <v>387</v>
      </c>
      <c r="C179" s="103" t="s">
        <v>597</v>
      </c>
      <c r="D179" s="93" t="s">
        <v>285</v>
      </c>
      <c r="E179" s="94">
        <v>4</v>
      </c>
      <c r="F179" s="96"/>
      <c r="G179" s="97">
        <f>+F179*E179</f>
        <v>0</v>
      </c>
    </row>
    <row r="180" spans="1:7" s="99" customFormat="1" ht="12.75">
      <c r="A180" s="98"/>
      <c r="B180" s="95" t="s">
        <v>388</v>
      </c>
      <c r="C180" s="103" t="s">
        <v>239</v>
      </c>
      <c r="D180" s="93" t="s">
        <v>285</v>
      </c>
      <c r="E180" s="94">
        <v>2</v>
      </c>
      <c r="F180" s="96"/>
      <c r="G180" s="97">
        <f>+F180*E180</f>
        <v>0</v>
      </c>
    </row>
    <row r="181" spans="1:7" s="99" customFormat="1" ht="12.75">
      <c r="A181" s="98"/>
      <c r="B181" s="95" t="s">
        <v>389</v>
      </c>
      <c r="C181" s="103" t="s">
        <v>240</v>
      </c>
      <c r="D181" s="93" t="s">
        <v>56</v>
      </c>
      <c r="E181" s="94">
        <v>4</v>
      </c>
      <c r="F181" s="96"/>
      <c r="G181" s="97">
        <f>+F181*E181</f>
        <v>0</v>
      </c>
    </row>
    <row r="182" spans="1:7" s="22" customFormat="1" ht="12.75">
      <c r="A182" s="21"/>
      <c r="B182" s="41" t="s">
        <v>390</v>
      </c>
      <c r="C182" s="50" t="s">
        <v>241</v>
      </c>
      <c r="D182" s="40"/>
      <c r="E182" s="67"/>
      <c r="F182" s="40"/>
      <c r="G182" s="42"/>
    </row>
    <row r="183" spans="1:7" s="22" customFormat="1" ht="12.75">
      <c r="A183" s="21"/>
      <c r="B183" s="43" t="s">
        <v>369</v>
      </c>
      <c r="C183" s="112" t="s">
        <v>242</v>
      </c>
      <c r="D183" s="1" t="s">
        <v>286</v>
      </c>
      <c r="E183" s="66">
        <v>114.23</v>
      </c>
      <c r="F183" s="25"/>
      <c r="G183" s="97">
        <f aca="true" t="shared" si="5" ref="G183:G198">+F183*E183</f>
        <v>0</v>
      </c>
    </row>
    <row r="184" spans="1:7" s="22" customFormat="1" ht="12.75">
      <c r="A184" s="21"/>
      <c r="B184" s="43" t="s">
        <v>391</v>
      </c>
      <c r="C184" s="112" t="s">
        <v>240</v>
      </c>
      <c r="D184" s="93" t="s">
        <v>56</v>
      </c>
      <c r="E184" s="66">
        <v>0</v>
      </c>
      <c r="F184" s="25"/>
      <c r="G184" s="97">
        <f t="shared" si="5"/>
        <v>0</v>
      </c>
    </row>
    <row r="185" spans="1:7" s="22" customFormat="1" ht="12.75">
      <c r="A185" s="21"/>
      <c r="B185" s="43" t="s">
        <v>392</v>
      </c>
      <c r="C185" s="112" t="s">
        <v>243</v>
      </c>
      <c r="D185" s="93" t="s">
        <v>56</v>
      </c>
      <c r="E185" s="66">
        <v>288.61</v>
      </c>
      <c r="F185" s="25"/>
      <c r="G185" s="97">
        <f t="shared" si="5"/>
        <v>0</v>
      </c>
    </row>
    <row r="186" spans="1:7" s="22" customFormat="1" ht="12.75">
      <c r="A186" s="21"/>
      <c r="B186" s="43" t="s">
        <v>393</v>
      </c>
      <c r="C186" s="112" t="s">
        <v>244</v>
      </c>
      <c r="D186" s="93" t="s">
        <v>56</v>
      </c>
      <c r="E186" s="66">
        <v>2</v>
      </c>
      <c r="F186" s="25"/>
      <c r="G186" s="97">
        <f t="shared" si="5"/>
        <v>0</v>
      </c>
    </row>
    <row r="187" spans="1:7" s="99" customFormat="1" ht="12.75">
      <c r="A187" s="98"/>
      <c r="B187" s="43" t="s">
        <v>394</v>
      </c>
      <c r="C187" s="103" t="s">
        <v>245</v>
      </c>
      <c r="D187" s="93" t="s">
        <v>56</v>
      </c>
      <c r="E187" s="94">
        <v>17.15</v>
      </c>
      <c r="F187" s="96"/>
      <c r="G187" s="97">
        <f t="shared" si="5"/>
        <v>0</v>
      </c>
    </row>
    <row r="188" spans="1:7" s="22" customFormat="1" ht="12.75">
      <c r="A188" s="21"/>
      <c r="B188" s="43" t="s">
        <v>395</v>
      </c>
      <c r="C188" s="112" t="s">
        <v>246</v>
      </c>
      <c r="D188" s="93" t="s">
        <v>56</v>
      </c>
      <c r="E188" s="66">
        <v>125.8</v>
      </c>
      <c r="F188" s="25"/>
      <c r="G188" s="97">
        <f t="shared" si="5"/>
        <v>0</v>
      </c>
    </row>
    <row r="189" spans="1:7" s="22" customFormat="1" ht="12.75">
      <c r="A189" s="21"/>
      <c r="B189" s="43" t="s">
        <v>396</v>
      </c>
      <c r="C189" s="112" t="s">
        <v>247</v>
      </c>
      <c r="D189" s="93" t="s">
        <v>56</v>
      </c>
      <c r="E189" s="66">
        <v>42.41</v>
      </c>
      <c r="F189" s="25"/>
      <c r="G189" s="97">
        <f t="shared" si="5"/>
        <v>0</v>
      </c>
    </row>
    <row r="190" spans="1:7" s="22" customFormat="1" ht="12.75">
      <c r="A190" s="21"/>
      <c r="B190" s="43" t="s">
        <v>397</v>
      </c>
      <c r="C190" s="112" t="s">
        <v>598</v>
      </c>
      <c r="D190" s="93" t="s">
        <v>285</v>
      </c>
      <c r="E190" s="66">
        <v>66</v>
      </c>
      <c r="F190" s="25"/>
      <c r="G190" s="97">
        <f t="shared" si="5"/>
        <v>0</v>
      </c>
    </row>
    <row r="191" spans="1:7" s="22" customFormat="1" ht="12.75">
      <c r="A191" s="21"/>
      <c r="B191" s="43" t="s">
        <v>398</v>
      </c>
      <c r="C191" s="112" t="s">
        <v>599</v>
      </c>
      <c r="D191" s="93" t="s">
        <v>285</v>
      </c>
      <c r="E191" s="66">
        <v>9</v>
      </c>
      <c r="F191" s="25"/>
      <c r="G191" s="97">
        <f t="shared" si="5"/>
        <v>0</v>
      </c>
    </row>
    <row r="192" spans="1:7" s="22" customFormat="1" ht="48">
      <c r="A192" s="21"/>
      <c r="B192" s="43" t="s">
        <v>399</v>
      </c>
      <c r="C192" s="112" t="s">
        <v>248</v>
      </c>
      <c r="D192" s="93" t="s">
        <v>285</v>
      </c>
      <c r="E192" s="66">
        <v>20</v>
      </c>
      <c r="F192" s="25"/>
      <c r="G192" s="97">
        <f t="shared" si="5"/>
        <v>0</v>
      </c>
    </row>
    <row r="193" spans="1:7" s="22" customFormat="1" ht="48">
      <c r="A193" s="21"/>
      <c r="B193" s="43" t="s">
        <v>400</v>
      </c>
      <c r="C193" s="112" t="s">
        <v>249</v>
      </c>
      <c r="D193" s="93" t="s">
        <v>285</v>
      </c>
      <c r="E193" s="66">
        <v>14</v>
      </c>
      <c r="F193" s="25"/>
      <c r="G193" s="97">
        <f t="shared" si="5"/>
        <v>0</v>
      </c>
    </row>
    <row r="194" spans="1:7" s="22" customFormat="1" ht="24">
      <c r="A194" s="21"/>
      <c r="B194" s="43" t="s">
        <v>401</v>
      </c>
      <c r="C194" s="112" t="s">
        <v>600</v>
      </c>
      <c r="D194" s="93" t="s">
        <v>285</v>
      </c>
      <c r="E194" s="66">
        <v>34</v>
      </c>
      <c r="F194" s="25"/>
      <c r="G194" s="97">
        <f t="shared" si="5"/>
        <v>0</v>
      </c>
    </row>
    <row r="195" spans="1:7" s="22" customFormat="1" ht="12.75">
      <c r="A195" s="21"/>
      <c r="B195" s="43" t="s">
        <v>402</v>
      </c>
      <c r="C195" s="112" t="s">
        <v>250</v>
      </c>
      <c r="D195" s="93" t="s">
        <v>285</v>
      </c>
      <c r="E195" s="66">
        <v>2</v>
      </c>
      <c r="F195" s="25"/>
      <c r="G195" s="97">
        <f t="shared" si="5"/>
        <v>0</v>
      </c>
    </row>
    <row r="196" spans="1:7" s="22" customFormat="1" ht="12.75">
      <c r="A196" s="21"/>
      <c r="B196" s="43" t="s">
        <v>403</v>
      </c>
      <c r="C196" s="112" t="s">
        <v>251</v>
      </c>
      <c r="D196" s="1" t="s">
        <v>286</v>
      </c>
      <c r="E196" s="66">
        <v>70.7</v>
      </c>
      <c r="F196" s="25"/>
      <c r="G196" s="97">
        <f t="shared" si="5"/>
        <v>0</v>
      </c>
    </row>
    <row r="197" spans="1:7" s="99" customFormat="1" ht="12.75">
      <c r="A197" s="98"/>
      <c r="B197" s="43" t="s">
        <v>404</v>
      </c>
      <c r="C197" s="103" t="s">
        <v>601</v>
      </c>
      <c r="D197" s="93" t="s">
        <v>286</v>
      </c>
      <c r="E197" s="94">
        <v>43.53</v>
      </c>
      <c r="F197" s="96"/>
      <c r="G197" s="97">
        <f t="shared" si="5"/>
        <v>0</v>
      </c>
    </row>
    <row r="198" spans="1:7" s="22" customFormat="1" ht="12.75">
      <c r="A198" s="21"/>
      <c r="B198" s="43" t="s">
        <v>405</v>
      </c>
      <c r="C198" s="112" t="s">
        <v>252</v>
      </c>
      <c r="D198" s="1" t="s">
        <v>286</v>
      </c>
      <c r="E198" s="66">
        <v>137.08</v>
      </c>
      <c r="F198" s="25"/>
      <c r="G198" s="97">
        <f t="shared" si="5"/>
        <v>0</v>
      </c>
    </row>
    <row r="199" spans="1:7" s="22" customFormat="1" ht="12.75">
      <c r="A199" s="21"/>
      <c r="B199" s="41" t="s">
        <v>406</v>
      </c>
      <c r="C199" s="50" t="s">
        <v>253</v>
      </c>
      <c r="D199" s="40"/>
      <c r="E199" s="67"/>
      <c r="F199" s="40"/>
      <c r="G199" s="42"/>
    </row>
    <row r="200" spans="1:7" s="22" customFormat="1" ht="12.75">
      <c r="A200" s="21"/>
      <c r="B200" s="41" t="s">
        <v>370</v>
      </c>
      <c r="C200" s="50" t="s">
        <v>602</v>
      </c>
      <c r="D200" s="40"/>
      <c r="E200" s="67"/>
      <c r="F200" s="40"/>
      <c r="G200" s="42"/>
    </row>
    <row r="201" spans="1:7" s="22" customFormat="1" ht="12.75">
      <c r="A201" s="21"/>
      <c r="B201" s="43" t="s">
        <v>371</v>
      </c>
      <c r="C201" s="112" t="s">
        <v>242</v>
      </c>
      <c r="D201" s="1" t="s">
        <v>286</v>
      </c>
      <c r="E201" s="66">
        <v>177.57</v>
      </c>
      <c r="F201" s="25"/>
      <c r="G201" s="97">
        <f aca="true" t="shared" si="6" ref="G201:G213">+F201*E201</f>
        <v>0</v>
      </c>
    </row>
    <row r="202" spans="1:7" s="22" customFormat="1" ht="12.75">
      <c r="A202" s="21"/>
      <c r="B202" s="43" t="s">
        <v>372</v>
      </c>
      <c r="C202" s="112" t="s">
        <v>254</v>
      </c>
      <c r="D202" s="93" t="s">
        <v>56</v>
      </c>
      <c r="E202" s="66">
        <v>107.21</v>
      </c>
      <c r="F202" s="25"/>
      <c r="G202" s="97">
        <f t="shared" si="6"/>
        <v>0</v>
      </c>
    </row>
    <row r="203" spans="1:7" s="22" customFormat="1" ht="12.75">
      <c r="A203" s="21"/>
      <c r="B203" s="43" t="s">
        <v>373</v>
      </c>
      <c r="C203" s="112" t="s">
        <v>255</v>
      </c>
      <c r="D203" s="93" t="s">
        <v>56</v>
      </c>
      <c r="E203" s="66">
        <v>271.99</v>
      </c>
      <c r="F203" s="25"/>
      <c r="G203" s="97">
        <f t="shared" si="6"/>
        <v>0</v>
      </c>
    </row>
    <row r="204" spans="1:7" s="22" customFormat="1" ht="12.75">
      <c r="A204" s="21"/>
      <c r="B204" s="43" t="s">
        <v>374</v>
      </c>
      <c r="C204" s="112" t="s">
        <v>256</v>
      </c>
      <c r="D204" s="93" t="s">
        <v>56</v>
      </c>
      <c r="E204" s="66">
        <v>57.37</v>
      </c>
      <c r="F204" s="25"/>
      <c r="G204" s="97">
        <f t="shared" si="6"/>
        <v>0</v>
      </c>
    </row>
    <row r="205" spans="1:7" s="22" customFormat="1" ht="12.75">
      <c r="A205" s="21"/>
      <c r="B205" s="43" t="s">
        <v>375</v>
      </c>
      <c r="C205" s="112" t="s">
        <v>257</v>
      </c>
      <c r="D205" s="93" t="s">
        <v>56</v>
      </c>
      <c r="E205" s="66">
        <v>7.36</v>
      </c>
      <c r="F205" s="25"/>
      <c r="G205" s="97">
        <f t="shared" si="6"/>
        <v>0</v>
      </c>
    </row>
    <row r="206" spans="1:7" s="22" customFormat="1" ht="12.75">
      <c r="A206" s="21"/>
      <c r="B206" s="43" t="s">
        <v>376</v>
      </c>
      <c r="C206" s="112" t="s">
        <v>258</v>
      </c>
      <c r="D206" s="93" t="s">
        <v>56</v>
      </c>
      <c r="E206" s="66">
        <v>56.08</v>
      </c>
      <c r="F206" s="25"/>
      <c r="G206" s="97">
        <f t="shared" si="6"/>
        <v>0</v>
      </c>
    </row>
    <row r="207" spans="1:7" s="22" customFormat="1" ht="12.75">
      <c r="A207" s="21"/>
      <c r="B207" s="43" t="s">
        <v>377</v>
      </c>
      <c r="C207" s="112" t="s">
        <v>259</v>
      </c>
      <c r="D207" s="93" t="s">
        <v>285</v>
      </c>
      <c r="E207" s="66">
        <v>10</v>
      </c>
      <c r="F207" s="25"/>
      <c r="G207" s="97">
        <f t="shared" si="6"/>
        <v>0</v>
      </c>
    </row>
    <row r="208" spans="1:7" s="22" customFormat="1" ht="12.75">
      <c r="A208" s="21"/>
      <c r="B208" s="43" t="s">
        <v>378</v>
      </c>
      <c r="C208" s="112" t="s">
        <v>260</v>
      </c>
      <c r="D208" s="93" t="s">
        <v>285</v>
      </c>
      <c r="E208" s="66">
        <v>79</v>
      </c>
      <c r="F208" s="25"/>
      <c r="G208" s="97">
        <f t="shared" si="6"/>
        <v>0</v>
      </c>
    </row>
    <row r="209" spans="1:7" s="22" customFormat="1" ht="12.75">
      <c r="A209" s="21"/>
      <c r="B209" s="43" t="s">
        <v>379</v>
      </c>
      <c r="C209" s="112" t="s">
        <v>261</v>
      </c>
      <c r="D209" s="93" t="s">
        <v>285</v>
      </c>
      <c r="E209" s="66">
        <v>13</v>
      </c>
      <c r="F209" s="25"/>
      <c r="G209" s="97">
        <f t="shared" si="6"/>
        <v>0</v>
      </c>
    </row>
    <row r="210" spans="1:7" s="22" customFormat="1" ht="12.75">
      <c r="A210" s="21"/>
      <c r="B210" s="43" t="s">
        <v>380</v>
      </c>
      <c r="C210" s="112" t="s">
        <v>262</v>
      </c>
      <c r="D210" s="93" t="s">
        <v>285</v>
      </c>
      <c r="E210" s="66">
        <v>20</v>
      </c>
      <c r="F210" s="25"/>
      <c r="G210" s="97">
        <f t="shared" si="6"/>
        <v>0</v>
      </c>
    </row>
    <row r="211" spans="1:7" s="22" customFormat="1" ht="12.75">
      <c r="A211" s="21"/>
      <c r="B211" s="43" t="s">
        <v>381</v>
      </c>
      <c r="C211" s="112" t="s">
        <v>251</v>
      </c>
      <c r="D211" s="1" t="s">
        <v>286</v>
      </c>
      <c r="E211" s="66">
        <v>125.62</v>
      </c>
      <c r="F211" s="25"/>
      <c r="G211" s="97">
        <f t="shared" si="6"/>
        <v>0</v>
      </c>
    </row>
    <row r="212" spans="1:7" s="99" customFormat="1" ht="12.75">
      <c r="A212" s="98"/>
      <c r="B212" s="43" t="s">
        <v>382</v>
      </c>
      <c r="C212" s="103" t="s">
        <v>601</v>
      </c>
      <c r="D212" s="93" t="s">
        <v>286</v>
      </c>
      <c r="E212" s="94">
        <v>51.95</v>
      </c>
      <c r="F212" s="96"/>
      <c r="G212" s="97">
        <f t="shared" si="6"/>
        <v>0</v>
      </c>
    </row>
    <row r="213" spans="1:7" s="22" customFormat="1" ht="12.75">
      <c r="A213" s="21"/>
      <c r="B213" s="43" t="s">
        <v>383</v>
      </c>
      <c r="C213" s="112" t="s">
        <v>252</v>
      </c>
      <c r="D213" s="1" t="s">
        <v>286</v>
      </c>
      <c r="E213" s="66">
        <v>51.95</v>
      </c>
      <c r="F213" s="25"/>
      <c r="G213" s="97">
        <f t="shared" si="6"/>
        <v>0</v>
      </c>
    </row>
    <row r="214" spans="1:7" s="22" customFormat="1" ht="12.75">
      <c r="A214" s="21"/>
      <c r="B214" s="41" t="s">
        <v>407</v>
      </c>
      <c r="C214" s="50" t="s">
        <v>603</v>
      </c>
      <c r="D214" s="40"/>
      <c r="E214" s="67"/>
      <c r="F214" s="40"/>
      <c r="G214" s="42"/>
    </row>
    <row r="215" spans="1:7" s="22" customFormat="1" ht="12.75">
      <c r="A215" s="21"/>
      <c r="B215" s="41" t="s">
        <v>408</v>
      </c>
      <c r="C215" s="50" t="s">
        <v>604</v>
      </c>
      <c r="D215" s="40"/>
      <c r="E215" s="67"/>
      <c r="F215" s="40"/>
      <c r="G215" s="42"/>
    </row>
    <row r="216" spans="1:7" s="22" customFormat="1" ht="12.75">
      <c r="A216" s="21"/>
      <c r="B216" s="43" t="s">
        <v>409</v>
      </c>
      <c r="C216" s="112" t="s">
        <v>242</v>
      </c>
      <c r="D216" s="1" t="s">
        <v>286</v>
      </c>
      <c r="E216" s="66">
        <v>282.4609999999999</v>
      </c>
      <c r="F216" s="25"/>
      <c r="G216" s="97">
        <f aca="true" t="shared" si="7" ref="G216:G227">+F216*E216</f>
        <v>0</v>
      </c>
    </row>
    <row r="217" spans="1:7" s="22" customFormat="1" ht="12.75">
      <c r="A217" s="21"/>
      <c r="B217" s="43" t="s">
        <v>410</v>
      </c>
      <c r="C217" s="112" t="s">
        <v>255</v>
      </c>
      <c r="D217" s="93" t="s">
        <v>56</v>
      </c>
      <c r="E217" s="66">
        <v>363.86</v>
      </c>
      <c r="F217" s="25"/>
      <c r="G217" s="97">
        <f t="shared" si="7"/>
        <v>0</v>
      </c>
    </row>
    <row r="218" spans="1:7" s="22" customFormat="1" ht="12.75">
      <c r="A218" s="21"/>
      <c r="B218" s="43" t="s">
        <v>411</v>
      </c>
      <c r="C218" s="112" t="s">
        <v>256</v>
      </c>
      <c r="D218" s="93" t="s">
        <v>56</v>
      </c>
      <c r="E218" s="66">
        <v>47.54</v>
      </c>
      <c r="F218" s="25"/>
      <c r="G218" s="97">
        <f t="shared" si="7"/>
        <v>0</v>
      </c>
    </row>
    <row r="219" spans="1:7" s="22" customFormat="1" ht="12.75">
      <c r="A219" s="21"/>
      <c r="B219" s="43" t="s">
        <v>412</v>
      </c>
      <c r="C219" s="112" t="s">
        <v>257</v>
      </c>
      <c r="D219" s="93" t="s">
        <v>56</v>
      </c>
      <c r="E219" s="66">
        <v>155.59</v>
      </c>
      <c r="F219" s="25"/>
      <c r="G219" s="97">
        <f t="shared" si="7"/>
        <v>0</v>
      </c>
    </row>
    <row r="220" spans="1:7" s="22" customFormat="1" ht="12.75">
      <c r="A220" s="21"/>
      <c r="B220" s="43" t="s">
        <v>413</v>
      </c>
      <c r="C220" s="112" t="s">
        <v>263</v>
      </c>
      <c r="D220" s="93" t="s">
        <v>56</v>
      </c>
      <c r="E220" s="66">
        <v>74.53</v>
      </c>
      <c r="F220" s="25"/>
      <c r="G220" s="97">
        <f t="shared" si="7"/>
        <v>0</v>
      </c>
    </row>
    <row r="221" spans="1:7" s="22" customFormat="1" ht="12.75">
      <c r="A221" s="21"/>
      <c r="B221" s="43" t="s">
        <v>414</v>
      </c>
      <c r="C221" s="112" t="s">
        <v>264</v>
      </c>
      <c r="D221" s="93" t="s">
        <v>56</v>
      </c>
      <c r="E221" s="66">
        <v>36.8</v>
      </c>
      <c r="F221" s="25"/>
      <c r="G221" s="97">
        <f t="shared" si="7"/>
        <v>0</v>
      </c>
    </row>
    <row r="222" spans="1:7" s="99" customFormat="1" ht="12.75">
      <c r="A222" s="98"/>
      <c r="B222" s="43" t="s">
        <v>415</v>
      </c>
      <c r="C222" s="103" t="s">
        <v>265</v>
      </c>
      <c r="D222" s="93" t="s">
        <v>56</v>
      </c>
      <c r="E222" s="94">
        <v>308</v>
      </c>
      <c r="F222" s="96"/>
      <c r="G222" s="97">
        <f t="shared" si="7"/>
        <v>0</v>
      </c>
    </row>
    <row r="223" spans="1:7" s="99" customFormat="1" ht="12.75">
      <c r="A223" s="98"/>
      <c r="B223" s="43" t="s">
        <v>416</v>
      </c>
      <c r="C223" s="103" t="s">
        <v>266</v>
      </c>
      <c r="D223" s="93" t="s">
        <v>56</v>
      </c>
      <c r="E223" s="94">
        <v>0</v>
      </c>
      <c r="F223" s="96"/>
      <c r="G223" s="97">
        <f t="shared" si="7"/>
        <v>0</v>
      </c>
    </row>
    <row r="224" spans="1:7" s="99" customFormat="1" ht="12.75">
      <c r="A224" s="98"/>
      <c r="B224" s="43" t="s">
        <v>417</v>
      </c>
      <c r="C224" s="103" t="s">
        <v>259</v>
      </c>
      <c r="D224" s="93" t="s">
        <v>285</v>
      </c>
      <c r="E224" s="94">
        <v>33</v>
      </c>
      <c r="F224" s="96"/>
      <c r="G224" s="97">
        <f t="shared" si="7"/>
        <v>0</v>
      </c>
    </row>
    <row r="225" spans="1:7" s="99" customFormat="1" ht="12.75">
      <c r="A225" s="98"/>
      <c r="B225" s="43" t="s">
        <v>418</v>
      </c>
      <c r="C225" s="103" t="s">
        <v>267</v>
      </c>
      <c r="D225" s="93" t="s">
        <v>285</v>
      </c>
      <c r="E225" s="94">
        <v>1</v>
      </c>
      <c r="F225" s="96"/>
      <c r="G225" s="97">
        <f t="shared" si="7"/>
        <v>0</v>
      </c>
    </row>
    <row r="226" spans="1:7" s="99" customFormat="1" ht="12.75">
      <c r="A226" s="98"/>
      <c r="B226" s="43" t="s">
        <v>419</v>
      </c>
      <c r="C226" s="103" t="s">
        <v>251</v>
      </c>
      <c r="D226" s="93" t="s">
        <v>286</v>
      </c>
      <c r="E226" s="94">
        <v>46.67</v>
      </c>
      <c r="F226" s="96"/>
      <c r="G226" s="97">
        <f t="shared" si="7"/>
        <v>0</v>
      </c>
    </row>
    <row r="227" spans="1:7" s="99" customFormat="1" ht="12.75">
      <c r="A227" s="98"/>
      <c r="B227" s="43" t="s">
        <v>420</v>
      </c>
      <c r="C227" s="103" t="s">
        <v>601</v>
      </c>
      <c r="D227" s="93" t="s">
        <v>286</v>
      </c>
      <c r="E227" s="94">
        <v>175.67</v>
      </c>
      <c r="F227" s="96"/>
      <c r="G227" s="97">
        <f t="shared" si="7"/>
        <v>0</v>
      </c>
    </row>
    <row r="228" spans="1:7" s="22" customFormat="1" ht="12.75">
      <c r="A228" s="21"/>
      <c r="B228" s="41" t="s">
        <v>421</v>
      </c>
      <c r="C228" s="50" t="s">
        <v>268</v>
      </c>
      <c r="D228" s="40"/>
      <c r="E228" s="67"/>
      <c r="F228" s="40"/>
      <c r="G228" s="42"/>
    </row>
    <row r="229" spans="1:7" s="22" customFormat="1" ht="12.75">
      <c r="A229" s="21"/>
      <c r="B229" s="41" t="s">
        <v>422</v>
      </c>
      <c r="C229" s="50" t="s">
        <v>595</v>
      </c>
      <c r="D229" s="40"/>
      <c r="E229" s="67"/>
      <c r="F229" s="40"/>
      <c r="G229" s="42"/>
    </row>
    <row r="230" spans="1:7" s="22" customFormat="1" ht="36">
      <c r="A230" s="21"/>
      <c r="B230" s="43" t="s">
        <v>423</v>
      </c>
      <c r="C230" s="112" t="s">
        <v>605</v>
      </c>
      <c r="D230" s="93" t="s">
        <v>285</v>
      </c>
      <c r="E230" s="66">
        <v>1</v>
      </c>
      <c r="F230" s="25"/>
      <c r="G230" s="97">
        <f>+F230*E230</f>
        <v>0</v>
      </c>
    </row>
    <row r="231" spans="1:7" s="99" customFormat="1" ht="12.75">
      <c r="A231" s="98"/>
      <c r="B231" s="95" t="s">
        <v>424</v>
      </c>
      <c r="C231" s="103" t="s">
        <v>238</v>
      </c>
      <c r="D231" s="93" t="s">
        <v>285</v>
      </c>
      <c r="E231" s="94">
        <v>1</v>
      </c>
      <c r="F231" s="96"/>
      <c r="G231" s="97">
        <f>+F231*E231</f>
        <v>0</v>
      </c>
    </row>
    <row r="232" spans="1:7" s="22" customFormat="1" ht="12.75">
      <c r="A232" s="21"/>
      <c r="B232" s="43" t="s">
        <v>425</v>
      </c>
      <c r="C232" s="112" t="s">
        <v>606</v>
      </c>
      <c r="D232" s="93" t="s">
        <v>285</v>
      </c>
      <c r="E232" s="66">
        <v>2</v>
      </c>
      <c r="F232" s="25"/>
      <c r="G232" s="97">
        <f>+F232*E232</f>
        <v>0</v>
      </c>
    </row>
    <row r="233" spans="1:7" s="22" customFormat="1" ht="12.75">
      <c r="A233" s="21"/>
      <c r="B233" s="43" t="s">
        <v>426</v>
      </c>
      <c r="C233" s="112" t="s">
        <v>269</v>
      </c>
      <c r="D233" s="93" t="s">
        <v>285</v>
      </c>
      <c r="E233" s="66">
        <v>2</v>
      </c>
      <c r="F233" s="25"/>
      <c r="G233" s="97">
        <f>+F233*E233</f>
        <v>0</v>
      </c>
    </row>
    <row r="234" spans="1:7" s="22" customFormat="1" ht="12.75">
      <c r="A234" s="21"/>
      <c r="B234" s="41" t="s">
        <v>427</v>
      </c>
      <c r="C234" s="50" t="s">
        <v>270</v>
      </c>
      <c r="D234" s="40"/>
      <c r="E234" s="67"/>
      <c r="F234" s="40"/>
      <c r="G234" s="42"/>
    </row>
    <row r="235" spans="1:7" s="22" customFormat="1" ht="12.75">
      <c r="A235" s="21"/>
      <c r="B235" s="43" t="s">
        <v>428</v>
      </c>
      <c r="C235" s="112" t="s">
        <v>242</v>
      </c>
      <c r="D235" s="1" t="s">
        <v>286</v>
      </c>
      <c r="E235" s="66">
        <v>66.58</v>
      </c>
      <c r="F235" s="25"/>
      <c r="G235" s="97">
        <f aca="true" t="shared" si="8" ref="G235:G242">+F235*E235</f>
        <v>0</v>
      </c>
    </row>
    <row r="236" spans="1:7" s="22" customFormat="1" ht="12.75">
      <c r="A236" s="21"/>
      <c r="B236" s="43" t="s">
        <v>429</v>
      </c>
      <c r="C236" s="112" t="s">
        <v>607</v>
      </c>
      <c r="D236" s="93" t="s">
        <v>56</v>
      </c>
      <c r="E236" s="66">
        <v>208.05</v>
      </c>
      <c r="F236" s="25"/>
      <c r="G236" s="97">
        <f t="shared" si="8"/>
        <v>0</v>
      </c>
    </row>
    <row r="237" spans="1:7" s="22" customFormat="1" ht="12.75">
      <c r="A237" s="21"/>
      <c r="B237" s="43" t="s">
        <v>430</v>
      </c>
      <c r="C237" s="112" t="s">
        <v>608</v>
      </c>
      <c r="D237" s="93" t="s">
        <v>56</v>
      </c>
      <c r="E237" s="66">
        <v>0</v>
      </c>
      <c r="F237" s="25"/>
      <c r="G237" s="97">
        <f t="shared" si="8"/>
        <v>0</v>
      </c>
    </row>
    <row r="238" spans="1:7" s="99" customFormat="1" ht="12.75">
      <c r="A238" s="98"/>
      <c r="B238" s="43" t="s">
        <v>431</v>
      </c>
      <c r="C238" s="103" t="s">
        <v>609</v>
      </c>
      <c r="D238" s="93" t="s">
        <v>56</v>
      </c>
      <c r="E238" s="94">
        <v>7.5</v>
      </c>
      <c r="F238" s="96"/>
      <c r="G238" s="97">
        <f t="shared" si="8"/>
        <v>0</v>
      </c>
    </row>
    <row r="239" spans="1:7" s="99" customFormat="1" ht="12.75">
      <c r="A239" s="98"/>
      <c r="B239" s="43" t="s">
        <v>432</v>
      </c>
      <c r="C239" s="103" t="s">
        <v>271</v>
      </c>
      <c r="D239" s="93" t="s">
        <v>285</v>
      </c>
      <c r="E239" s="94">
        <v>1</v>
      </c>
      <c r="F239" s="96"/>
      <c r="G239" s="97">
        <f t="shared" si="8"/>
        <v>0</v>
      </c>
    </row>
    <row r="240" spans="1:7" s="99" customFormat="1" ht="12.75">
      <c r="A240" s="98"/>
      <c r="B240" s="43" t="s">
        <v>433</v>
      </c>
      <c r="C240" s="103" t="s">
        <v>272</v>
      </c>
      <c r="D240" s="93" t="s">
        <v>286</v>
      </c>
      <c r="E240" s="94">
        <v>43.59</v>
      </c>
      <c r="F240" s="96"/>
      <c r="G240" s="97">
        <f t="shared" si="8"/>
        <v>0</v>
      </c>
    </row>
    <row r="241" spans="1:7" s="99" customFormat="1" ht="12.75">
      <c r="A241" s="98"/>
      <c r="B241" s="43" t="s">
        <v>434</v>
      </c>
      <c r="C241" s="103" t="s">
        <v>601</v>
      </c>
      <c r="D241" s="93" t="s">
        <v>286</v>
      </c>
      <c r="E241" s="94">
        <v>22.99</v>
      </c>
      <c r="F241" s="96"/>
      <c r="G241" s="97">
        <f t="shared" si="8"/>
        <v>0</v>
      </c>
    </row>
    <row r="242" spans="1:7" s="99" customFormat="1" ht="12.75">
      <c r="A242" s="98"/>
      <c r="B242" s="43" t="s">
        <v>435</v>
      </c>
      <c r="C242" s="103" t="s">
        <v>252</v>
      </c>
      <c r="D242" s="93" t="s">
        <v>286</v>
      </c>
      <c r="E242" s="94">
        <v>66.58</v>
      </c>
      <c r="F242" s="96"/>
      <c r="G242" s="97">
        <f t="shared" si="8"/>
        <v>0</v>
      </c>
    </row>
    <row r="243" spans="1:7" s="22" customFormat="1" ht="12.75">
      <c r="A243" s="21"/>
      <c r="B243" s="41" t="s">
        <v>436</v>
      </c>
      <c r="C243" s="50" t="s">
        <v>273</v>
      </c>
      <c r="D243" s="40"/>
      <c r="E243" s="67"/>
      <c r="F243" s="40"/>
      <c r="G243" s="42"/>
    </row>
    <row r="244" spans="1:7" s="22" customFormat="1" ht="12.75">
      <c r="A244" s="21"/>
      <c r="B244" s="43" t="s">
        <v>437</v>
      </c>
      <c r="C244" s="112" t="s">
        <v>674</v>
      </c>
      <c r="D244" s="93" t="s">
        <v>285</v>
      </c>
      <c r="E244" s="66">
        <v>5</v>
      </c>
      <c r="F244" s="25"/>
      <c r="G244" s="97">
        <f>+F244*E244</f>
        <v>0</v>
      </c>
    </row>
    <row r="245" spans="1:7" s="22" customFormat="1" ht="12.75">
      <c r="A245" s="21"/>
      <c r="B245" s="41" t="s">
        <v>438</v>
      </c>
      <c r="C245" s="50" t="s">
        <v>274</v>
      </c>
      <c r="D245" s="40"/>
      <c r="E245" s="67"/>
      <c r="F245" s="40"/>
      <c r="G245" s="42"/>
    </row>
    <row r="246" spans="1:7" s="99" customFormat="1" ht="12.75">
      <c r="A246" s="98"/>
      <c r="B246" s="95" t="s">
        <v>439</v>
      </c>
      <c r="C246" s="103" t="s">
        <v>275</v>
      </c>
      <c r="D246" s="93" t="s">
        <v>285</v>
      </c>
      <c r="E246" s="94">
        <v>2</v>
      </c>
      <c r="F246" s="96"/>
      <c r="G246" s="97">
        <f>+F246*E246</f>
        <v>0</v>
      </c>
    </row>
    <row r="247" spans="1:7" s="99" customFormat="1" ht="24">
      <c r="A247" s="98"/>
      <c r="B247" s="95" t="s">
        <v>440</v>
      </c>
      <c r="C247" s="103" t="s">
        <v>610</v>
      </c>
      <c r="D247" s="93" t="s">
        <v>285</v>
      </c>
      <c r="E247" s="94">
        <v>1</v>
      </c>
      <c r="F247" s="96"/>
      <c r="G247" s="97">
        <f>+F247*E247</f>
        <v>0</v>
      </c>
    </row>
    <row r="248" spans="1:7" s="99" customFormat="1" ht="36">
      <c r="A248" s="98"/>
      <c r="B248" s="95" t="s">
        <v>441</v>
      </c>
      <c r="C248" s="103" t="s">
        <v>276</v>
      </c>
      <c r="D248" s="93" t="s">
        <v>285</v>
      </c>
      <c r="E248" s="94">
        <v>5</v>
      </c>
      <c r="F248" s="96"/>
      <c r="G248" s="97">
        <f>+F248*E248</f>
        <v>0</v>
      </c>
    </row>
    <row r="249" spans="1:7" s="22" customFormat="1" ht="12.75">
      <c r="A249" s="21"/>
      <c r="B249" s="41" t="s">
        <v>442</v>
      </c>
      <c r="C249" s="50" t="s">
        <v>277</v>
      </c>
      <c r="D249" s="40"/>
      <c r="E249" s="67"/>
      <c r="F249" s="40"/>
      <c r="G249" s="42"/>
    </row>
    <row r="250" spans="1:7" s="99" customFormat="1" ht="12.75">
      <c r="A250" s="98"/>
      <c r="B250" s="95" t="s">
        <v>443</v>
      </c>
      <c r="C250" s="103" t="s">
        <v>611</v>
      </c>
      <c r="D250" s="93" t="s">
        <v>56</v>
      </c>
      <c r="E250" s="94">
        <v>5</v>
      </c>
      <c r="F250" s="96"/>
      <c r="G250" s="97">
        <f>+F250*E250</f>
        <v>0</v>
      </c>
    </row>
    <row r="251" spans="1:7" s="99" customFormat="1" ht="12.75">
      <c r="A251" s="98"/>
      <c r="B251" s="95" t="s">
        <v>444</v>
      </c>
      <c r="C251" s="103" t="s">
        <v>612</v>
      </c>
      <c r="D251" s="93" t="s">
        <v>56</v>
      </c>
      <c r="E251" s="94">
        <v>7</v>
      </c>
      <c r="F251" s="96"/>
      <c r="G251" s="97">
        <f>+F251*E251</f>
        <v>0</v>
      </c>
    </row>
    <row r="252" spans="1:7" s="99" customFormat="1" ht="12.75">
      <c r="A252" s="98"/>
      <c r="B252" s="95" t="s">
        <v>445</v>
      </c>
      <c r="C252" s="103" t="s">
        <v>278</v>
      </c>
      <c r="D252" s="93" t="s">
        <v>285</v>
      </c>
      <c r="E252" s="94">
        <v>4</v>
      </c>
      <c r="F252" s="96"/>
      <c r="G252" s="97">
        <f>+F252*E252</f>
        <v>0</v>
      </c>
    </row>
    <row r="253" spans="1:7" s="99" customFormat="1" ht="12.75">
      <c r="A253" s="98"/>
      <c r="B253" s="95" t="s">
        <v>446</v>
      </c>
      <c r="C253" s="103" t="s">
        <v>279</v>
      </c>
      <c r="D253" s="93" t="s">
        <v>285</v>
      </c>
      <c r="E253" s="94">
        <v>1</v>
      </c>
      <c r="F253" s="96"/>
      <c r="G253" s="97">
        <f>+F253*E253</f>
        <v>0</v>
      </c>
    </row>
    <row r="254" spans="1:7" s="22" customFormat="1" ht="12.75">
      <c r="A254" s="21"/>
      <c r="B254" s="41" t="s">
        <v>448</v>
      </c>
      <c r="C254" s="50" t="s">
        <v>613</v>
      </c>
      <c r="D254" s="40"/>
      <c r="E254" s="67"/>
      <c r="F254" s="40"/>
      <c r="G254" s="42"/>
    </row>
    <row r="255" spans="1:7" s="99" customFormat="1" ht="24">
      <c r="A255" s="98"/>
      <c r="B255" s="95" t="s">
        <v>447</v>
      </c>
      <c r="C255" s="103" t="s">
        <v>280</v>
      </c>
      <c r="D255" s="93" t="s">
        <v>56</v>
      </c>
      <c r="E255" s="94">
        <v>15</v>
      </c>
      <c r="F255" s="96"/>
      <c r="G255" s="97">
        <f>+F255*E255</f>
        <v>0</v>
      </c>
    </row>
    <row r="256" spans="1:7" s="22" customFormat="1" ht="12.75">
      <c r="A256" s="21"/>
      <c r="B256" s="41" t="s">
        <v>569</v>
      </c>
      <c r="C256" s="50" t="s">
        <v>614</v>
      </c>
      <c r="D256" s="40"/>
      <c r="E256" s="67"/>
      <c r="F256" s="40"/>
      <c r="G256" s="42"/>
    </row>
    <row r="257" spans="1:7" s="99" customFormat="1" ht="24">
      <c r="A257" s="98"/>
      <c r="B257" s="95" t="s">
        <v>570</v>
      </c>
      <c r="C257" s="103" t="s">
        <v>281</v>
      </c>
      <c r="D257" s="93" t="s">
        <v>56</v>
      </c>
      <c r="E257" s="94">
        <v>7.35</v>
      </c>
      <c r="F257" s="96"/>
      <c r="G257" s="97">
        <f>+F257*E257</f>
        <v>0</v>
      </c>
    </row>
    <row r="258" spans="1:7" s="22" customFormat="1" ht="24">
      <c r="A258" s="21"/>
      <c r="B258" s="95" t="s">
        <v>571</v>
      </c>
      <c r="C258" s="112" t="s">
        <v>282</v>
      </c>
      <c r="D258" s="93" t="s">
        <v>56</v>
      </c>
      <c r="E258" s="66">
        <v>8.75</v>
      </c>
      <c r="F258" s="25"/>
      <c r="G258" s="97">
        <f>+F258*E258</f>
        <v>0</v>
      </c>
    </row>
    <row r="259" spans="1:7" s="22" customFormat="1" ht="24">
      <c r="A259" s="21"/>
      <c r="B259" s="95" t="s">
        <v>572</v>
      </c>
      <c r="C259" s="112" t="s">
        <v>283</v>
      </c>
      <c r="D259" s="93" t="s">
        <v>285</v>
      </c>
      <c r="E259" s="66">
        <v>1</v>
      </c>
      <c r="F259" s="25"/>
      <c r="G259" s="97">
        <f>+F259*E259</f>
        <v>0</v>
      </c>
    </row>
    <row r="260" spans="1:7" s="22" customFormat="1" ht="24">
      <c r="A260" s="21"/>
      <c r="B260" s="95" t="s">
        <v>573</v>
      </c>
      <c r="C260" s="112" t="s">
        <v>284</v>
      </c>
      <c r="D260" s="93" t="s">
        <v>285</v>
      </c>
      <c r="E260" s="66">
        <v>2</v>
      </c>
      <c r="F260" s="25"/>
      <c r="G260" s="97">
        <f>+F260*E260</f>
        <v>0</v>
      </c>
    </row>
    <row r="261" spans="1:7" s="22" customFormat="1" ht="24">
      <c r="A261" s="21"/>
      <c r="B261" s="95" t="s">
        <v>574</v>
      </c>
      <c r="C261" s="112" t="s">
        <v>615</v>
      </c>
      <c r="D261" s="93" t="s">
        <v>285</v>
      </c>
      <c r="E261" s="66">
        <v>4</v>
      </c>
      <c r="F261" s="25"/>
      <c r="G261" s="97">
        <f>+F261*E261</f>
        <v>0</v>
      </c>
    </row>
    <row r="262" spans="1:7" s="22" customFormat="1" ht="12.75">
      <c r="A262" s="21"/>
      <c r="B262" s="41" t="s">
        <v>689</v>
      </c>
      <c r="C262" s="50" t="s">
        <v>692</v>
      </c>
      <c r="D262" s="40"/>
      <c r="E262" s="67"/>
      <c r="F262" s="40"/>
      <c r="G262" s="42"/>
    </row>
    <row r="263" spans="1:7" s="22" customFormat="1" ht="12.75">
      <c r="A263" s="21"/>
      <c r="B263" s="41" t="s">
        <v>690</v>
      </c>
      <c r="C263" s="50" t="s">
        <v>693</v>
      </c>
      <c r="D263" s="40"/>
      <c r="E263" s="67"/>
      <c r="F263" s="40"/>
      <c r="G263" s="42"/>
    </row>
    <row r="264" spans="1:7" s="22" customFormat="1" ht="12.75">
      <c r="A264" s="21"/>
      <c r="B264" s="95" t="s">
        <v>691</v>
      </c>
      <c r="C264" s="112" t="s">
        <v>694</v>
      </c>
      <c r="D264" s="93" t="s">
        <v>286</v>
      </c>
      <c r="E264" s="66">
        <v>5</v>
      </c>
      <c r="F264" s="25"/>
      <c r="G264" s="97">
        <f>+F264*E264</f>
        <v>0</v>
      </c>
    </row>
    <row r="265" spans="1:7" s="22" customFormat="1" ht="24">
      <c r="A265" s="21"/>
      <c r="B265" s="95" t="s">
        <v>697</v>
      </c>
      <c r="C265" s="112" t="s">
        <v>735</v>
      </c>
      <c r="D265" s="93" t="s">
        <v>285</v>
      </c>
      <c r="E265" s="66">
        <v>1</v>
      </c>
      <c r="F265" s="25"/>
      <c r="G265" s="97">
        <f>+F265*E265</f>
        <v>0</v>
      </c>
    </row>
    <row r="266" spans="1:7" s="22" customFormat="1" ht="12.75">
      <c r="A266" s="21"/>
      <c r="B266" s="95" t="s">
        <v>698</v>
      </c>
      <c r="C266" s="112" t="s">
        <v>736</v>
      </c>
      <c r="D266" s="93" t="s">
        <v>695</v>
      </c>
      <c r="E266" s="66">
        <v>80.9</v>
      </c>
      <c r="F266" s="25"/>
      <c r="G266" s="97">
        <f>+F266*E266</f>
        <v>0</v>
      </c>
    </row>
    <row r="267" spans="1:7" s="22" customFormat="1" ht="24">
      <c r="A267" s="21"/>
      <c r="B267" s="95" t="s">
        <v>699</v>
      </c>
      <c r="C267" s="112" t="s">
        <v>737</v>
      </c>
      <c r="D267" s="93" t="s">
        <v>696</v>
      </c>
      <c r="E267" s="66">
        <v>80.9</v>
      </c>
      <c r="F267" s="25"/>
      <c r="G267" s="97">
        <f>+F267*E267</f>
        <v>0</v>
      </c>
    </row>
    <row r="268" spans="1:7" s="22" customFormat="1" ht="12.75">
      <c r="A268" s="21"/>
      <c r="B268" s="41" t="s">
        <v>700</v>
      </c>
      <c r="C268" s="50" t="s">
        <v>738</v>
      </c>
      <c r="D268" s="40"/>
      <c r="E268" s="67"/>
      <c r="F268" s="40"/>
      <c r="G268" s="42"/>
    </row>
    <row r="269" spans="1:7" s="22" customFormat="1" ht="12.75">
      <c r="A269" s="21"/>
      <c r="B269" s="95" t="s">
        <v>701</v>
      </c>
      <c r="C269" s="112" t="s">
        <v>242</v>
      </c>
      <c r="D269" s="93" t="s">
        <v>286</v>
      </c>
      <c r="E269" s="66">
        <v>176.544</v>
      </c>
      <c r="F269" s="25"/>
      <c r="G269" s="97">
        <f>+F269*E269</f>
        <v>0</v>
      </c>
    </row>
    <row r="270" spans="1:7" s="22" customFormat="1" ht="12.75">
      <c r="A270" s="21"/>
      <c r="B270" s="95" t="s">
        <v>703</v>
      </c>
      <c r="C270" s="112" t="s">
        <v>739</v>
      </c>
      <c r="D270" s="93" t="s">
        <v>696</v>
      </c>
      <c r="E270" s="66">
        <v>441.36</v>
      </c>
      <c r="F270" s="25"/>
      <c r="G270" s="97">
        <f aca="true" t="shared" si="9" ref="G270:G282">+F270*E270</f>
        <v>0</v>
      </c>
    </row>
    <row r="271" spans="1:7" s="22" customFormat="1" ht="12.75">
      <c r="A271" s="21"/>
      <c r="B271" s="95" t="s">
        <v>704</v>
      </c>
      <c r="C271" s="112" t="s">
        <v>702</v>
      </c>
      <c r="D271" s="93" t="s">
        <v>286</v>
      </c>
      <c r="E271" s="66">
        <v>154.49872000000002</v>
      </c>
      <c r="F271" s="25"/>
      <c r="G271" s="97">
        <f t="shared" si="9"/>
        <v>0</v>
      </c>
    </row>
    <row r="272" spans="1:7" s="22" customFormat="1" ht="12.75">
      <c r="A272" s="21"/>
      <c r="B272" s="95" t="s">
        <v>705</v>
      </c>
      <c r="C272" s="112" t="s">
        <v>601</v>
      </c>
      <c r="D272" s="93" t="s">
        <v>286</v>
      </c>
      <c r="E272" s="66">
        <v>17.654400000000003</v>
      </c>
      <c r="F272" s="25"/>
      <c r="G272" s="97">
        <f t="shared" si="9"/>
        <v>0</v>
      </c>
    </row>
    <row r="273" spans="1:7" s="22" customFormat="1" ht="24">
      <c r="A273" s="21"/>
      <c r="B273" s="95" t="s">
        <v>706</v>
      </c>
      <c r="C273" s="112" t="s">
        <v>740</v>
      </c>
      <c r="D273" s="93" t="s">
        <v>285</v>
      </c>
      <c r="E273" s="66">
        <v>16</v>
      </c>
      <c r="F273" s="25"/>
      <c r="G273" s="97">
        <f t="shared" si="9"/>
        <v>0</v>
      </c>
    </row>
    <row r="274" spans="1:7" s="22" customFormat="1" ht="12.75">
      <c r="A274" s="21"/>
      <c r="B274" s="95" t="s">
        <v>707</v>
      </c>
      <c r="C274" s="112" t="s">
        <v>741</v>
      </c>
      <c r="D274" s="93" t="s">
        <v>285</v>
      </c>
      <c r="E274" s="66">
        <v>17</v>
      </c>
      <c r="F274" s="25"/>
      <c r="G274" s="97">
        <f t="shared" si="9"/>
        <v>0</v>
      </c>
    </row>
    <row r="275" spans="1:7" s="22" customFormat="1" ht="12.75">
      <c r="A275" s="21"/>
      <c r="B275" s="95" t="s">
        <v>708</v>
      </c>
      <c r="C275" s="112" t="s">
        <v>742</v>
      </c>
      <c r="D275" s="93" t="s">
        <v>285</v>
      </c>
      <c r="E275" s="66">
        <v>8</v>
      </c>
      <c r="F275" s="25"/>
      <c r="G275" s="97">
        <f t="shared" si="9"/>
        <v>0</v>
      </c>
    </row>
    <row r="276" spans="1:7" s="22" customFormat="1" ht="12.75">
      <c r="A276" s="21"/>
      <c r="B276" s="95" t="s">
        <v>709</v>
      </c>
      <c r="C276" s="112" t="s">
        <v>743</v>
      </c>
      <c r="D276" s="93" t="s">
        <v>285</v>
      </c>
      <c r="E276" s="66">
        <v>2</v>
      </c>
      <c r="F276" s="25"/>
      <c r="G276" s="97">
        <f t="shared" si="9"/>
        <v>0</v>
      </c>
    </row>
    <row r="277" spans="1:7" s="22" customFormat="1" ht="12.75">
      <c r="A277" s="21"/>
      <c r="B277" s="95" t="s">
        <v>710</v>
      </c>
      <c r="C277" s="112" t="s">
        <v>744</v>
      </c>
      <c r="D277" s="93" t="s">
        <v>285</v>
      </c>
      <c r="E277" s="66">
        <v>1</v>
      </c>
      <c r="F277" s="25"/>
      <c r="G277" s="97">
        <f t="shared" si="9"/>
        <v>0</v>
      </c>
    </row>
    <row r="278" spans="1:7" s="22" customFormat="1" ht="12.75">
      <c r="A278" s="21"/>
      <c r="B278" s="95" t="s">
        <v>711</v>
      </c>
      <c r="C278" s="112" t="s">
        <v>745</v>
      </c>
      <c r="D278" s="93" t="s">
        <v>285</v>
      </c>
      <c r="E278" s="66">
        <v>6</v>
      </c>
      <c r="F278" s="25"/>
      <c r="G278" s="97">
        <f t="shared" si="9"/>
        <v>0</v>
      </c>
    </row>
    <row r="279" spans="1:7" s="22" customFormat="1" ht="36">
      <c r="A279" s="21"/>
      <c r="B279" s="95" t="s">
        <v>712</v>
      </c>
      <c r="C279" s="103" t="s">
        <v>746</v>
      </c>
      <c r="D279" s="93" t="s">
        <v>285</v>
      </c>
      <c r="E279" s="94">
        <v>5</v>
      </c>
      <c r="F279" s="96"/>
      <c r="G279" s="97">
        <f t="shared" si="9"/>
        <v>0</v>
      </c>
    </row>
    <row r="280" spans="1:7" s="22" customFormat="1" ht="48">
      <c r="A280" s="21"/>
      <c r="B280" s="95" t="s">
        <v>713</v>
      </c>
      <c r="C280" s="112" t="s">
        <v>747</v>
      </c>
      <c r="D280" s="93" t="s">
        <v>285</v>
      </c>
      <c r="E280" s="66">
        <v>3</v>
      </c>
      <c r="F280" s="25"/>
      <c r="G280" s="97">
        <f t="shared" si="9"/>
        <v>0</v>
      </c>
    </row>
    <row r="281" spans="1:7" s="22" customFormat="1" ht="12.75">
      <c r="A281" s="21"/>
      <c r="B281" s="95" t="s">
        <v>714</v>
      </c>
      <c r="C281" s="112" t="s">
        <v>748</v>
      </c>
      <c r="D281" s="93" t="s">
        <v>285</v>
      </c>
      <c r="E281" s="66">
        <v>5</v>
      </c>
      <c r="F281" s="25"/>
      <c r="G281" s="97">
        <f t="shared" si="9"/>
        <v>0</v>
      </c>
    </row>
    <row r="282" spans="1:7" s="22" customFormat="1" ht="12.75">
      <c r="A282" s="21"/>
      <c r="B282" s="95" t="s">
        <v>715</v>
      </c>
      <c r="C282" s="112" t="s">
        <v>749</v>
      </c>
      <c r="D282" s="93" t="s">
        <v>285</v>
      </c>
      <c r="E282" s="66">
        <v>3</v>
      </c>
      <c r="F282" s="25"/>
      <c r="G282" s="97">
        <f t="shared" si="9"/>
        <v>0</v>
      </c>
    </row>
    <row r="283" spans="1:7" s="22" customFormat="1" ht="12.75">
      <c r="A283" s="21"/>
      <c r="B283" s="41" t="s">
        <v>716</v>
      </c>
      <c r="C283" s="50" t="s">
        <v>718</v>
      </c>
      <c r="D283" s="40"/>
      <c r="E283" s="67"/>
      <c r="F283" s="40"/>
      <c r="G283" s="42"/>
    </row>
    <row r="284" spans="1:7" s="22" customFormat="1" ht="12.75">
      <c r="A284" s="21"/>
      <c r="B284" s="41" t="s">
        <v>717</v>
      </c>
      <c r="C284" s="50" t="s">
        <v>750</v>
      </c>
      <c r="D284" s="40"/>
      <c r="E284" s="67"/>
      <c r="F284" s="40"/>
      <c r="G284" s="42"/>
    </row>
    <row r="285" spans="1:7" s="22" customFormat="1" ht="12.75">
      <c r="A285" s="21"/>
      <c r="B285" s="95" t="s">
        <v>719</v>
      </c>
      <c r="C285" s="112" t="s">
        <v>242</v>
      </c>
      <c r="D285" s="93" t="s">
        <v>286</v>
      </c>
      <c r="E285" s="66">
        <v>32.223549999999996</v>
      </c>
      <c r="F285" s="25"/>
      <c r="G285" s="97">
        <f aca="true" t="shared" si="10" ref="G285:G294">+F285*E285</f>
        <v>0</v>
      </c>
    </row>
    <row r="286" spans="1:7" s="22" customFormat="1" ht="12.75">
      <c r="A286" s="21"/>
      <c r="B286" s="95" t="s">
        <v>726</v>
      </c>
      <c r="C286" s="112" t="s">
        <v>751</v>
      </c>
      <c r="D286" s="93" t="s">
        <v>695</v>
      </c>
      <c r="E286" s="66">
        <v>7.43</v>
      </c>
      <c r="F286" s="25"/>
      <c r="G286" s="97">
        <f t="shared" si="10"/>
        <v>0</v>
      </c>
    </row>
    <row r="287" spans="1:7" s="22" customFormat="1" ht="12.75">
      <c r="A287" s="21"/>
      <c r="B287" s="95" t="s">
        <v>727</v>
      </c>
      <c r="C287" s="112" t="s">
        <v>720</v>
      </c>
      <c r="D287" s="93" t="s">
        <v>285</v>
      </c>
      <c r="E287" s="66">
        <v>1</v>
      </c>
      <c r="F287" s="25"/>
      <c r="G287" s="97">
        <f t="shared" si="10"/>
        <v>0</v>
      </c>
    </row>
    <row r="288" spans="1:7" s="22" customFormat="1" ht="12.75">
      <c r="A288" s="21"/>
      <c r="B288" s="95" t="s">
        <v>728</v>
      </c>
      <c r="C288" s="112" t="s">
        <v>721</v>
      </c>
      <c r="D288" s="93" t="s">
        <v>695</v>
      </c>
      <c r="E288" s="66">
        <v>1.25</v>
      </c>
      <c r="F288" s="25"/>
      <c r="G288" s="97">
        <f t="shared" si="10"/>
        <v>0</v>
      </c>
    </row>
    <row r="289" spans="1:7" s="22" customFormat="1" ht="24">
      <c r="A289" s="21"/>
      <c r="B289" s="95" t="s">
        <v>729</v>
      </c>
      <c r="C289" s="112" t="s">
        <v>722</v>
      </c>
      <c r="D289" s="93" t="s">
        <v>285</v>
      </c>
      <c r="E289" s="66">
        <v>1</v>
      </c>
      <c r="F289" s="25"/>
      <c r="G289" s="97">
        <f t="shared" si="10"/>
        <v>0</v>
      </c>
    </row>
    <row r="290" spans="1:7" s="22" customFormat="1" ht="12.75">
      <c r="A290" s="21"/>
      <c r="B290" s="95" t="s">
        <v>730</v>
      </c>
      <c r="C290" s="112" t="s">
        <v>723</v>
      </c>
      <c r="D290" s="93" t="s">
        <v>285</v>
      </c>
      <c r="E290" s="66">
        <v>2</v>
      </c>
      <c r="F290" s="25"/>
      <c r="G290" s="97">
        <f t="shared" si="10"/>
        <v>0</v>
      </c>
    </row>
    <row r="291" spans="1:7" s="22" customFormat="1" ht="24">
      <c r="A291" s="21"/>
      <c r="B291" s="95" t="s">
        <v>731</v>
      </c>
      <c r="C291" s="112" t="s">
        <v>724</v>
      </c>
      <c r="D291" s="93" t="s">
        <v>285</v>
      </c>
      <c r="E291" s="66">
        <v>2</v>
      </c>
      <c r="F291" s="25"/>
      <c r="G291" s="97">
        <f t="shared" si="10"/>
        <v>0</v>
      </c>
    </row>
    <row r="292" spans="1:7" s="22" customFormat="1" ht="12.75">
      <c r="A292" s="21"/>
      <c r="B292" s="95" t="s">
        <v>732</v>
      </c>
      <c r="C292" s="112" t="s">
        <v>601</v>
      </c>
      <c r="D292" s="93" t="s">
        <v>286</v>
      </c>
      <c r="E292" s="66">
        <v>0.63155</v>
      </c>
      <c r="F292" s="25"/>
      <c r="G292" s="97">
        <f t="shared" si="10"/>
        <v>0</v>
      </c>
    </row>
    <row r="293" spans="1:7" s="22" customFormat="1" ht="12.75">
      <c r="A293" s="21"/>
      <c r="B293" s="95" t="s">
        <v>733</v>
      </c>
      <c r="C293" s="112" t="s">
        <v>702</v>
      </c>
      <c r="D293" s="93" t="s">
        <v>286</v>
      </c>
      <c r="E293" s="66">
        <v>29.821999999999996</v>
      </c>
      <c r="F293" s="25"/>
      <c r="G293" s="97">
        <f t="shared" si="10"/>
        <v>0</v>
      </c>
    </row>
    <row r="294" spans="1:7" s="22" customFormat="1" ht="12.75">
      <c r="A294" s="21"/>
      <c r="B294" s="95" t="s">
        <v>734</v>
      </c>
      <c r="C294" s="112" t="s">
        <v>725</v>
      </c>
      <c r="D294" s="93" t="s">
        <v>695</v>
      </c>
      <c r="E294" s="66">
        <v>81.52</v>
      </c>
      <c r="F294" s="25"/>
      <c r="G294" s="97">
        <f t="shared" si="10"/>
        <v>0</v>
      </c>
    </row>
    <row r="295" spans="1:7" s="22" customFormat="1" ht="12.75">
      <c r="A295" s="21"/>
      <c r="B295" s="83"/>
      <c r="C295" s="88" t="s">
        <v>227</v>
      </c>
      <c r="D295" s="84"/>
      <c r="E295" s="85"/>
      <c r="F295" s="86"/>
      <c r="G295" s="87">
        <f>SUM(G171:G294)</f>
        <v>0</v>
      </c>
    </row>
    <row r="296" spans="1:7" s="22" customFormat="1" ht="12.75">
      <c r="A296" s="21"/>
      <c r="B296" s="41">
        <v>4</v>
      </c>
      <c r="C296" s="50" t="s">
        <v>454</v>
      </c>
      <c r="D296" s="40"/>
      <c r="E296" s="67"/>
      <c r="F296" s="40"/>
      <c r="G296" s="42"/>
    </row>
    <row r="297" spans="1:7" s="22" customFormat="1" ht="25.5">
      <c r="A297" s="21"/>
      <c r="B297" s="41" t="s">
        <v>449</v>
      </c>
      <c r="C297" s="50" t="s">
        <v>450</v>
      </c>
      <c r="D297" s="40"/>
      <c r="E297" s="67"/>
      <c r="F297" s="40"/>
      <c r="G297" s="42"/>
    </row>
    <row r="298" spans="1:7" s="91" customFormat="1" ht="24">
      <c r="A298" s="89"/>
      <c r="B298" s="100" t="s">
        <v>451</v>
      </c>
      <c r="C298" s="103" t="s">
        <v>623</v>
      </c>
      <c r="D298" s="93" t="s">
        <v>56</v>
      </c>
      <c r="E298" s="94">
        <v>160</v>
      </c>
      <c r="F298" s="101"/>
      <c r="G298" s="97">
        <f aca="true" t="shared" si="11" ref="G298:G361">+F298*E298</f>
        <v>0</v>
      </c>
    </row>
    <row r="299" spans="1:7" s="91" customFormat="1" ht="36">
      <c r="A299" s="89"/>
      <c r="B299" s="100" t="s">
        <v>455</v>
      </c>
      <c r="C299" s="103" t="s">
        <v>675</v>
      </c>
      <c r="D299" s="93" t="s">
        <v>285</v>
      </c>
      <c r="E299" s="94">
        <v>1</v>
      </c>
      <c r="F299" s="101"/>
      <c r="G299" s="97">
        <f t="shared" si="11"/>
        <v>0</v>
      </c>
    </row>
    <row r="300" spans="1:7" s="91" customFormat="1" ht="24">
      <c r="A300" s="89"/>
      <c r="B300" s="100" t="s">
        <v>456</v>
      </c>
      <c r="C300" s="103" t="s">
        <v>452</v>
      </c>
      <c r="D300" s="93" t="s">
        <v>285</v>
      </c>
      <c r="E300" s="94">
        <v>1</v>
      </c>
      <c r="F300" s="101"/>
      <c r="G300" s="97">
        <f t="shared" si="11"/>
        <v>0</v>
      </c>
    </row>
    <row r="301" spans="1:7" s="91" customFormat="1" ht="36">
      <c r="A301" s="89"/>
      <c r="B301" s="100" t="s">
        <v>457</v>
      </c>
      <c r="C301" s="103" t="s">
        <v>624</v>
      </c>
      <c r="D301" s="93" t="s">
        <v>285</v>
      </c>
      <c r="E301" s="94">
        <v>1</v>
      </c>
      <c r="F301" s="101"/>
      <c r="G301" s="97">
        <f t="shared" si="11"/>
        <v>0</v>
      </c>
    </row>
    <row r="302" spans="1:7" s="91" customFormat="1" ht="60">
      <c r="A302" s="89"/>
      <c r="B302" s="100" t="s">
        <v>458</v>
      </c>
      <c r="C302" s="103" t="s">
        <v>625</v>
      </c>
      <c r="D302" s="93" t="s">
        <v>285</v>
      </c>
      <c r="E302" s="94">
        <v>1</v>
      </c>
      <c r="F302" s="101"/>
      <c r="G302" s="97">
        <f t="shared" si="11"/>
        <v>0</v>
      </c>
    </row>
    <row r="303" spans="1:7" s="104" customFormat="1" ht="24">
      <c r="A303" s="102"/>
      <c r="B303" s="100" t="s">
        <v>459</v>
      </c>
      <c r="C303" s="103" t="s">
        <v>676</v>
      </c>
      <c r="D303" s="93" t="s">
        <v>285</v>
      </c>
      <c r="E303" s="94">
        <v>1</v>
      </c>
      <c r="F303" s="101"/>
      <c r="G303" s="97">
        <f t="shared" si="11"/>
        <v>0</v>
      </c>
    </row>
    <row r="304" spans="1:7" s="104" customFormat="1" ht="24">
      <c r="A304" s="110"/>
      <c r="B304" s="100" t="s">
        <v>460</v>
      </c>
      <c r="C304" s="103" t="s">
        <v>677</v>
      </c>
      <c r="D304" s="93" t="s">
        <v>285</v>
      </c>
      <c r="E304" s="94">
        <v>1</v>
      </c>
      <c r="F304" s="101"/>
      <c r="G304" s="97">
        <f t="shared" si="11"/>
        <v>0</v>
      </c>
    </row>
    <row r="305" spans="1:7" s="104" customFormat="1" ht="12.75">
      <c r="A305" s="102"/>
      <c r="B305" s="100" t="s">
        <v>461</v>
      </c>
      <c r="C305" s="103" t="s">
        <v>627</v>
      </c>
      <c r="D305" s="93" t="s">
        <v>56</v>
      </c>
      <c r="E305" s="94">
        <v>188</v>
      </c>
      <c r="F305" s="101"/>
      <c r="G305" s="97">
        <f t="shared" si="11"/>
        <v>0</v>
      </c>
    </row>
    <row r="306" spans="1:7" s="104" customFormat="1" ht="12.75">
      <c r="A306" s="102"/>
      <c r="B306" s="100" t="s">
        <v>462</v>
      </c>
      <c r="C306" s="103" t="s">
        <v>453</v>
      </c>
      <c r="D306" s="93" t="s">
        <v>285</v>
      </c>
      <c r="E306" s="94">
        <v>1</v>
      </c>
      <c r="F306" s="101"/>
      <c r="G306" s="97">
        <f t="shared" si="11"/>
        <v>0</v>
      </c>
    </row>
    <row r="307" spans="1:7" s="104" customFormat="1" ht="12.75">
      <c r="A307" s="102"/>
      <c r="B307" s="100" t="s">
        <v>463</v>
      </c>
      <c r="C307" s="103" t="s">
        <v>678</v>
      </c>
      <c r="D307" s="93" t="s">
        <v>285</v>
      </c>
      <c r="E307" s="94">
        <v>1</v>
      </c>
      <c r="F307" s="101"/>
      <c r="G307" s="97">
        <f t="shared" si="11"/>
        <v>0</v>
      </c>
    </row>
    <row r="308" spans="1:7" s="104" customFormat="1" ht="24">
      <c r="A308" s="102"/>
      <c r="B308" s="100" t="s">
        <v>464</v>
      </c>
      <c r="C308" s="103" t="s">
        <v>628</v>
      </c>
      <c r="D308" s="93" t="s">
        <v>56</v>
      </c>
      <c r="E308" s="94">
        <v>98</v>
      </c>
      <c r="F308" s="101"/>
      <c r="G308" s="97">
        <f t="shared" si="11"/>
        <v>0</v>
      </c>
    </row>
    <row r="309" spans="1:7" s="91" customFormat="1" ht="12.75">
      <c r="A309" s="89"/>
      <c r="B309" s="100" t="s">
        <v>626</v>
      </c>
      <c r="C309" s="103" t="s">
        <v>616</v>
      </c>
      <c r="D309" s="93" t="s">
        <v>285</v>
      </c>
      <c r="E309" s="94">
        <v>1</v>
      </c>
      <c r="F309" s="101"/>
      <c r="G309" s="97">
        <f t="shared" si="11"/>
        <v>0</v>
      </c>
    </row>
    <row r="310" spans="1:7" s="22" customFormat="1" ht="12.75">
      <c r="A310" s="21"/>
      <c r="B310" s="41" t="s">
        <v>465</v>
      </c>
      <c r="C310" s="50" t="s">
        <v>617</v>
      </c>
      <c r="D310" s="40"/>
      <c r="E310" s="67"/>
      <c r="F310" s="40"/>
      <c r="G310" s="42"/>
    </row>
    <row r="311" spans="1:7" s="22" customFormat="1" ht="12.75">
      <c r="A311" s="21"/>
      <c r="B311" s="100" t="s">
        <v>467</v>
      </c>
      <c r="C311" s="103" t="s">
        <v>466</v>
      </c>
      <c r="D311" s="93" t="s">
        <v>285</v>
      </c>
      <c r="E311" s="94">
        <v>11</v>
      </c>
      <c r="F311" s="101"/>
      <c r="G311" s="97">
        <f t="shared" si="11"/>
        <v>0</v>
      </c>
    </row>
    <row r="312" spans="1:7" s="22" customFormat="1" ht="24">
      <c r="A312" s="21"/>
      <c r="B312" s="100" t="s">
        <v>468</v>
      </c>
      <c r="C312" s="103" t="s">
        <v>629</v>
      </c>
      <c r="D312" s="93" t="s">
        <v>285</v>
      </c>
      <c r="E312" s="94">
        <v>1</v>
      </c>
      <c r="F312" s="101"/>
      <c r="G312" s="97">
        <f t="shared" si="11"/>
        <v>0</v>
      </c>
    </row>
    <row r="313" spans="1:7" s="22" customFormat="1" ht="24">
      <c r="A313" s="21"/>
      <c r="B313" s="100" t="s">
        <v>470</v>
      </c>
      <c r="C313" s="103" t="s">
        <v>630</v>
      </c>
      <c r="D313" s="93" t="s">
        <v>285</v>
      </c>
      <c r="E313" s="94">
        <v>58</v>
      </c>
      <c r="F313" s="101"/>
      <c r="G313" s="97">
        <f t="shared" si="11"/>
        <v>0</v>
      </c>
    </row>
    <row r="314" spans="1:7" s="22" customFormat="1" ht="36">
      <c r="A314" s="21"/>
      <c r="B314" s="100" t="s">
        <v>471</v>
      </c>
      <c r="C314" s="103" t="s">
        <v>679</v>
      </c>
      <c r="D314" s="93" t="s">
        <v>285</v>
      </c>
      <c r="E314" s="94">
        <v>1</v>
      </c>
      <c r="F314" s="101"/>
      <c r="G314" s="97">
        <f t="shared" si="11"/>
        <v>0</v>
      </c>
    </row>
    <row r="315" spans="1:7" s="22" customFormat="1" ht="24">
      <c r="A315" s="21"/>
      <c r="B315" s="100" t="s">
        <v>469</v>
      </c>
      <c r="C315" s="103" t="s">
        <v>680</v>
      </c>
      <c r="D315" s="93" t="s">
        <v>285</v>
      </c>
      <c r="E315" s="94">
        <v>1</v>
      </c>
      <c r="F315" s="96"/>
      <c r="G315" s="97">
        <f t="shared" si="11"/>
        <v>0</v>
      </c>
    </row>
    <row r="316" spans="1:7" s="22" customFormat="1" ht="24">
      <c r="A316" s="21"/>
      <c r="B316" s="100" t="s">
        <v>472</v>
      </c>
      <c r="C316" s="103" t="s">
        <v>631</v>
      </c>
      <c r="D316" s="93" t="s">
        <v>285</v>
      </c>
      <c r="E316" s="94">
        <v>1</v>
      </c>
      <c r="F316" s="96"/>
      <c r="G316" s="97">
        <f t="shared" si="11"/>
        <v>0</v>
      </c>
    </row>
    <row r="317" spans="1:7" s="99" customFormat="1" ht="24">
      <c r="A317" s="98"/>
      <c r="B317" s="100" t="s">
        <v>473</v>
      </c>
      <c r="C317" s="112" t="s">
        <v>632</v>
      </c>
      <c r="D317" s="1" t="s">
        <v>56</v>
      </c>
      <c r="E317" s="66">
        <v>25</v>
      </c>
      <c r="F317" s="25"/>
      <c r="G317" s="44">
        <f t="shared" si="11"/>
        <v>0</v>
      </c>
    </row>
    <row r="318" spans="1:7" s="99" customFormat="1" ht="24">
      <c r="A318" s="98"/>
      <c r="B318" s="100" t="s">
        <v>474</v>
      </c>
      <c r="C318" s="112" t="s">
        <v>633</v>
      </c>
      <c r="D318" s="1" t="s">
        <v>56</v>
      </c>
      <c r="E318" s="66">
        <v>110</v>
      </c>
      <c r="F318" s="25"/>
      <c r="G318" s="44">
        <f t="shared" si="11"/>
        <v>0</v>
      </c>
    </row>
    <row r="319" spans="1:7" s="99" customFormat="1" ht="24">
      <c r="A319" s="111"/>
      <c r="B319" s="100" t="s">
        <v>475</v>
      </c>
      <c r="C319" s="112" t="s">
        <v>634</v>
      </c>
      <c r="D319" s="1" t="s">
        <v>56</v>
      </c>
      <c r="E319" s="66">
        <v>20</v>
      </c>
      <c r="F319" s="25"/>
      <c r="G319" s="44">
        <f t="shared" si="11"/>
        <v>0</v>
      </c>
    </row>
    <row r="320" spans="1:7" s="99" customFormat="1" ht="24">
      <c r="A320" s="98"/>
      <c r="B320" s="100" t="s">
        <v>476</v>
      </c>
      <c r="C320" s="103" t="s">
        <v>635</v>
      </c>
      <c r="D320" s="93" t="s">
        <v>56</v>
      </c>
      <c r="E320" s="94">
        <v>66</v>
      </c>
      <c r="F320" s="96"/>
      <c r="G320" s="97">
        <f t="shared" si="11"/>
        <v>0</v>
      </c>
    </row>
    <row r="321" spans="1:7" s="99" customFormat="1" ht="24">
      <c r="A321" s="98"/>
      <c r="B321" s="100" t="s">
        <v>477</v>
      </c>
      <c r="C321" s="103" t="s">
        <v>636</v>
      </c>
      <c r="D321" s="93" t="s">
        <v>56</v>
      </c>
      <c r="E321" s="94">
        <v>8</v>
      </c>
      <c r="F321" s="96"/>
      <c r="G321" s="97">
        <f t="shared" si="11"/>
        <v>0</v>
      </c>
    </row>
    <row r="322" spans="1:7" s="99" customFormat="1" ht="24">
      <c r="A322" s="98"/>
      <c r="B322" s="100" t="s">
        <v>478</v>
      </c>
      <c r="C322" s="103" t="s">
        <v>637</v>
      </c>
      <c r="D322" s="93" t="s">
        <v>56</v>
      </c>
      <c r="E322" s="94">
        <v>110</v>
      </c>
      <c r="F322" s="96"/>
      <c r="G322" s="97">
        <f t="shared" si="11"/>
        <v>0</v>
      </c>
    </row>
    <row r="323" spans="1:7" s="99" customFormat="1" ht="24">
      <c r="A323" s="98"/>
      <c r="B323" s="100" t="s">
        <v>479</v>
      </c>
      <c r="C323" s="103" t="s">
        <v>638</v>
      </c>
      <c r="D323" s="93" t="s">
        <v>56</v>
      </c>
      <c r="E323" s="94">
        <v>166</v>
      </c>
      <c r="F323" s="96"/>
      <c r="G323" s="97">
        <f t="shared" si="11"/>
        <v>0</v>
      </c>
    </row>
    <row r="324" spans="1:7" s="99" customFormat="1" ht="24">
      <c r="A324" s="98"/>
      <c r="B324" s="100" t="s">
        <v>480</v>
      </c>
      <c r="C324" s="103" t="s">
        <v>639</v>
      </c>
      <c r="D324" s="93" t="s">
        <v>56</v>
      </c>
      <c r="E324" s="94">
        <v>6</v>
      </c>
      <c r="F324" s="96"/>
      <c r="G324" s="97">
        <f t="shared" si="11"/>
        <v>0</v>
      </c>
    </row>
    <row r="325" spans="1:7" s="99" customFormat="1" ht="24">
      <c r="A325" s="98"/>
      <c r="B325" s="100" t="s">
        <v>481</v>
      </c>
      <c r="C325" s="103" t="s">
        <v>641</v>
      </c>
      <c r="D325" s="93" t="s">
        <v>56</v>
      </c>
      <c r="E325" s="94">
        <v>8</v>
      </c>
      <c r="F325" s="96"/>
      <c r="G325" s="97">
        <f t="shared" si="11"/>
        <v>0</v>
      </c>
    </row>
    <row r="326" spans="1:7" s="99" customFormat="1" ht="24">
      <c r="A326" s="98"/>
      <c r="B326" s="100" t="s">
        <v>482</v>
      </c>
      <c r="C326" s="103" t="s">
        <v>640</v>
      </c>
      <c r="D326" s="93" t="s">
        <v>56</v>
      </c>
      <c r="E326" s="94">
        <v>8</v>
      </c>
      <c r="F326" s="96"/>
      <c r="G326" s="97">
        <f t="shared" si="11"/>
        <v>0</v>
      </c>
    </row>
    <row r="327" spans="1:7" s="99" customFormat="1" ht="24">
      <c r="A327" s="98"/>
      <c r="B327" s="100" t="s">
        <v>483</v>
      </c>
      <c r="C327" s="103" t="s">
        <v>642</v>
      </c>
      <c r="D327" s="93" t="s">
        <v>285</v>
      </c>
      <c r="E327" s="94">
        <v>1</v>
      </c>
      <c r="F327" s="96"/>
      <c r="G327" s="97">
        <f t="shared" si="11"/>
        <v>0</v>
      </c>
    </row>
    <row r="328" spans="1:7" s="99" customFormat="1" ht="24">
      <c r="A328" s="98"/>
      <c r="B328" s="100" t="s">
        <v>484</v>
      </c>
      <c r="C328" s="103" t="s">
        <v>643</v>
      </c>
      <c r="D328" s="93" t="s">
        <v>285</v>
      </c>
      <c r="E328" s="94">
        <v>1</v>
      </c>
      <c r="F328" s="96"/>
      <c r="G328" s="97">
        <f t="shared" si="11"/>
        <v>0</v>
      </c>
    </row>
    <row r="329" spans="1:7" s="99" customFormat="1" ht="24">
      <c r="A329" s="98"/>
      <c r="B329" s="100" t="s">
        <v>485</v>
      </c>
      <c r="C329" s="103" t="s">
        <v>644</v>
      </c>
      <c r="D329" s="93" t="s">
        <v>285</v>
      </c>
      <c r="E329" s="94">
        <v>1</v>
      </c>
      <c r="F329" s="96"/>
      <c r="G329" s="97">
        <f t="shared" si="11"/>
        <v>0</v>
      </c>
    </row>
    <row r="330" spans="1:7" s="99" customFormat="1" ht="24">
      <c r="A330" s="98"/>
      <c r="B330" s="100" t="s">
        <v>486</v>
      </c>
      <c r="C330" s="103" t="s">
        <v>645</v>
      </c>
      <c r="D330" s="93" t="s">
        <v>285</v>
      </c>
      <c r="E330" s="94">
        <v>1</v>
      </c>
      <c r="F330" s="96"/>
      <c r="G330" s="97">
        <f t="shared" si="11"/>
        <v>0</v>
      </c>
    </row>
    <row r="331" spans="1:7" s="99" customFormat="1" ht="24">
      <c r="A331" s="98"/>
      <c r="B331" s="100" t="s">
        <v>487</v>
      </c>
      <c r="C331" s="103" t="s">
        <v>646</v>
      </c>
      <c r="D331" s="93" t="s">
        <v>285</v>
      </c>
      <c r="E331" s="94">
        <v>1</v>
      </c>
      <c r="F331" s="96"/>
      <c r="G331" s="97">
        <f t="shared" si="11"/>
        <v>0</v>
      </c>
    </row>
    <row r="332" spans="1:7" s="99" customFormat="1" ht="24">
      <c r="A332" s="98"/>
      <c r="B332" s="100" t="s">
        <v>488</v>
      </c>
      <c r="C332" s="103" t="s">
        <v>647</v>
      </c>
      <c r="D332" s="93" t="s">
        <v>285</v>
      </c>
      <c r="E332" s="94">
        <v>1</v>
      </c>
      <c r="F332" s="96"/>
      <c r="G332" s="97">
        <f t="shared" si="11"/>
        <v>0</v>
      </c>
    </row>
    <row r="333" spans="1:7" s="99" customFormat="1" ht="12.75">
      <c r="A333" s="98"/>
      <c r="B333" s="100" t="s">
        <v>513</v>
      </c>
      <c r="C333" s="103" t="s">
        <v>490</v>
      </c>
      <c r="D333" s="93" t="s">
        <v>285</v>
      </c>
      <c r="E333" s="94">
        <v>1</v>
      </c>
      <c r="F333" s="96"/>
      <c r="G333" s="97">
        <f t="shared" si="11"/>
        <v>0</v>
      </c>
    </row>
    <row r="334" spans="1:7" s="99" customFormat="1" ht="12.75">
      <c r="A334" s="98"/>
      <c r="B334" s="100" t="s">
        <v>514</v>
      </c>
      <c r="C334" s="103" t="s">
        <v>618</v>
      </c>
      <c r="D334" s="93" t="s">
        <v>285</v>
      </c>
      <c r="E334" s="94">
        <v>37</v>
      </c>
      <c r="F334" s="96"/>
      <c r="G334" s="97">
        <f t="shared" si="11"/>
        <v>0</v>
      </c>
    </row>
    <row r="335" spans="1:7" s="99" customFormat="1" ht="12.75">
      <c r="A335" s="98"/>
      <c r="B335" s="100" t="s">
        <v>515</v>
      </c>
      <c r="C335" s="103" t="s">
        <v>619</v>
      </c>
      <c r="D335" s="93" t="s">
        <v>285</v>
      </c>
      <c r="E335" s="94">
        <v>8</v>
      </c>
      <c r="F335" s="96"/>
      <c r="G335" s="97">
        <f t="shared" si="11"/>
        <v>0</v>
      </c>
    </row>
    <row r="336" spans="1:7" s="99" customFormat="1" ht="12.75">
      <c r="A336" s="111"/>
      <c r="B336" s="100" t="s">
        <v>516</v>
      </c>
      <c r="C336" s="103" t="s">
        <v>681</v>
      </c>
      <c r="D336" s="93" t="s">
        <v>285</v>
      </c>
      <c r="E336" s="94">
        <v>5</v>
      </c>
      <c r="F336" s="96"/>
      <c r="G336" s="97">
        <f t="shared" si="11"/>
        <v>0</v>
      </c>
    </row>
    <row r="337" spans="1:7" s="99" customFormat="1" ht="24">
      <c r="A337" s="111"/>
      <c r="B337" s="100" t="s">
        <v>517</v>
      </c>
      <c r="C337" s="103" t="s">
        <v>648</v>
      </c>
      <c r="D337" s="93" t="s">
        <v>285</v>
      </c>
      <c r="E337" s="94">
        <v>29</v>
      </c>
      <c r="F337" s="96"/>
      <c r="G337" s="97">
        <f t="shared" si="11"/>
        <v>0</v>
      </c>
    </row>
    <row r="338" spans="1:7" s="99" customFormat="1" ht="36">
      <c r="A338" s="98"/>
      <c r="B338" s="100" t="s">
        <v>518</v>
      </c>
      <c r="C338" s="103" t="s">
        <v>649</v>
      </c>
      <c r="D338" s="93" t="s">
        <v>56</v>
      </c>
      <c r="E338" s="94">
        <v>335</v>
      </c>
      <c r="F338" s="96"/>
      <c r="G338" s="97">
        <f t="shared" si="11"/>
        <v>0</v>
      </c>
    </row>
    <row r="339" spans="1:7" s="99" customFormat="1" ht="36">
      <c r="A339" s="98"/>
      <c r="B339" s="100" t="s">
        <v>519</v>
      </c>
      <c r="C339" s="103" t="s">
        <v>650</v>
      </c>
      <c r="D339" s="93" t="s">
        <v>56</v>
      </c>
      <c r="E339" s="94">
        <v>90</v>
      </c>
      <c r="F339" s="96"/>
      <c r="G339" s="97">
        <f t="shared" si="11"/>
        <v>0</v>
      </c>
    </row>
    <row r="340" spans="1:7" s="99" customFormat="1" ht="24">
      <c r="A340" s="98"/>
      <c r="B340" s="100" t="s">
        <v>520</v>
      </c>
      <c r="C340" s="103" t="s">
        <v>651</v>
      </c>
      <c r="D340" s="93" t="s">
        <v>285</v>
      </c>
      <c r="E340" s="94">
        <v>530</v>
      </c>
      <c r="F340" s="96"/>
      <c r="G340" s="97">
        <f t="shared" si="11"/>
        <v>0</v>
      </c>
    </row>
    <row r="341" spans="1:7" s="99" customFormat="1" ht="12.75">
      <c r="A341" s="98"/>
      <c r="B341" s="100" t="s">
        <v>521</v>
      </c>
      <c r="C341" s="103" t="s">
        <v>491</v>
      </c>
      <c r="D341" s="93" t="s">
        <v>285</v>
      </c>
      <c r="E341" s="94">
        <v>9</v>
      </c>
      <c r="F341" s="96"/>
      <c r="G341" s="97">
        <f t="shared" si="11"/>
        <v>0</v>
      </c>
    </row>
    <row r="342" spans="1:7" s="99" customFormat="1" ht="12.75">
      <c r="A342" s="98"/>
      <c r="B342" s="100" t="s">
        <v>522</v>
      </c>
      <c r="C342" s="103" t="s">
        <v>492</v>
      </c>
      <c r="D342" s="93" t="s">
        <v>285</v>
      </c>
      <c r="E342" s="94">
        <v>24</v>
      </c>
      <c r="F342" s="96"/>
      <c r="G342" s="97">
        <f t="shared" si="11"/>
        <v>0</v>
      </c>
    </row>
    <row r="343" spans="1:7" s="99" customFormat="1" ht="12.75">
      <c r="A343" s="98"/>
      <c r="B343" s="100" t="s">
        <v>523</v>
      </c>
      <c r="C343" s="103" t="s">
        <v>493</v>
      </c>
      <c r="D343" s="93" t="s">
        <v>285</v>
      </c>
      <c r="E343" s="94">
        <v>2</v>
      </c>
      <c r="F343" s="96"/>
      <c r="G343" s="97">
        <f t="shared" si="11"/>
        <v>0</v>
      </c>
    </row>
    <row r="344" spans="1:7" s="99" customFormat="1" ht="12.75">
      <c r="A344" s="98"/>
      <c r="B344" s="100" t="s">
        <v>524</v>
      </c>
      <c r="C344" s="103" t="s">
        <v>494</v>
      </c>
      <c r="D344" s="93" t="s">
        <v>285</v>
      </c>
      <c r="E344" s="94">
        <v>20</v>
      </c>
      <c r="F344" s="96"/>
      <c r="G344" s="97">
        <f t="shared" si="11"/>
        <v>0</v>
      </c>
    </row>
    <row r="345" spans="1:7" s="99" customFormat="1" ht="12.75">
      <c r="A345" s="111"/>
      <c r="B345" s="100" t="s">
        <v>525</v>
      </c>
      <c r="C345" s="103" t="s">
        <v>510</v>
      </c>
      <c r="D345" s="93" t="s">
        <v>285</v>
      </c>
      <c r="E345" s="94">
        <v>20</v>
      </c>
      <c r="F345" s="96"/>
      <c r="G345" s="97">
        <f t="shared" si="11"/>
        <v>0</v>
      </c>
    </row>
    <row r="346" spans="1:7" s="99" customFormat="1" ht="12.75">
      <c r="A346" s="98"/>
      <c r="B346" s="100" t="s">
        <v>526</v>
      </c>
      <c r="C346" s="103" t="s">
        <v>495</v>
      </c>
      <c r="D346" s="93" t="s">
        <v>285</v>
      </c>
      <c r="E346" s="94">
        <v>105</v>
      </c>
      <c r="F346" s="96"/>
      <c r="G346" s="97">
        <f t="shared" si="11"/>
        <v>0</v>
      </c>
    </row>
    <row r="347" spans="1:7" s="99" customFormat="1" ht="12.75">
      <c r="A347" s="98"/>
      <c r="B347" s="100" t="s">
        <v>527</v>
      </c>
      <c r="C347" s="103" t="s">
        <v>496</v>
      </c>
      <c r="D347" s="93" t="s">
        <v>285</v>
      </c>
      <c r="E347" s="94">
        <v>19</v>
      </c>
      <c r="F347" s="96"/>
      <c r="G347" s="97">
        <f t="shared" si="11"/>
        <v>0</v>
      </c>
    </row>
    <row r="348" spans="1:7" s="99" customFormat="1" ht="12.75">
      <c r="A348" s="98"/>
      <c r="B348" s="100" t="s">
        <v>528</v>
      </c>
      <c r="C348" s="103" t="s">
        <v>497</v>
      </c>
      <c r="D348" s="93" t="s">
        <v>285</v>
      </c>
      <c r="E348" s="94">
        <v>28</v>
      </c>
      <c r="F348" s="96"/>
      <c r="G348" s="97">
        <f t="shared" si="11"/>
        <v>0</v>
      </c>
    </row>
    <row r="349" spans="1:7" s="99" customFormat="1" ht="12.75">
      <c r="A349" s="98"/>
      <c r="B349" s="100" t="s">
        <v>529</v>
      </c>
      <c r="C349" s="103" t="s">
        <v>498</v>
      </c>
      <c r="D349" s="93" t="s">
        <v>285</v>
      </c>
      <c r="E349" s="94">
        <v>12</v>
      </c>
      <c r="F349" s="96"/>
      <c r="G349" s="97">
        <f t="shared" si="11"/>
        <v>0</v>
      </c>
    </row>
    <row r="350" spans="1:7" s="99" customFormat="1" ht="12.75">
      <c r="A350" s="98"/>
      <c r="B350" s="100" t="s">
        <v>530</v>
      </c>
      <c r="C350" s="103" t="s">
        <v>652</v>
      </c>
      <c r="D350" s="93" t="s">
        <v>285</v>
      </c>
      <c r="E350" s="94">
        <v>21</v>
      </c>
      <c r="F350" s="96"/>
      <c r="G350" s="97">
        <f t="shared" si="11"/>
        <v>0</v>
      </c>
    </row>
    <row r="351" spans="1:7" s="99" customFormat="1" ht="12.75">
      <c r="A351" s="98"/>
      <c r="B351" s="100" t="s">
        <v>531</v>
      </c>
      <c r="C351" s="103" t="s">
        <v>499</v>
      </c>
      <c r="D351" s="93" t="s">
        <v>285</v>
      </c>
      <c r="E351" s="94">
        <v>31</v>
      </c>
      <c r="F351" s="96"/>
      <c r="G351" s="97">
        <f t="shared" si="11"/>
        <v>0</v>
      </c>
    </row>
    <row r="352" spans="1:7" s="99" customFormat="1" ht="12.75">
      <c r="A352" s="98"/>
      <c r="B352" s="100" t="s">
        <v>532</v>
      </c>
      <c r="C352" s="103" t="s">
        <v>653</v>
      </c>
      <c r="D352" s="93" t="s">
        <v>285</v>
      </c>
      <c r="E352" s="94">
        <v>241</v>
      </c>
      <c r="F352" s="96"/>
      <c r="G352" s="97">
        <f t="shared" si="11"/>
        <v>0</v>
      </c>
    </row>
    <row r="353" spans="1:7" s="99" customFormat="1" ht="12.75">
      <c r="A353" s="98"/>
      <c r="B353" s="100" t="s">
        <v>533</v>
      </c>
      <c r="C353" s="103" t="s">
        <v>500</v>
      </c>
      <c r="D353" s="93" t="s">
        <v>285</v>
      </c>
      <c r="E353" s="94">
        <v>194</v>
      </c>
      <c r="F353" s="96"/>
      <c r="G353" s="97">
        <f t="shared" si="11"/>
        <v>0</v>
      </c>
    </row>
    <row r="354" spans="1:7" s="99" customFormat="1" ht="24">
      <c r="A354" s="111"/>
      <c r="B354" s="100" t="s">
        <v>534</v>
      </c>
      <c r="C354" s="103" t="s">
        <v>654</v>
      </c>
      <c r="D354" s="93" t="s">
        <v>285</v>
      </c>
      <c r="E354" s="94">
        <v>14</v>
      </c>
      <c r="F354" s="96"/>
      <c r="G354" s="97">
        <f t="shared" si="11"/>
        <v>0</v>
      </c>
    </row>
    <row r="355" spans="1:7" s="99" customFormat="1" ht="24">
      <c r="A355" s="98"/>
      <c r="B355" s="100" t="s">
        <v>535</v>
      </c>
      <c r="C355" s="103" t="s">
        <v>620</v>
      </c>
      <c r="D355" s="93" t="s">
        <v>285</v>
      </c>
      <c r="E355" s="94">
        <v>9</v>
      </c>
      <c r="F355" s="96"/>
      <c r="G355" s="97">
        <f t="shared" si="11"/>
        <v>0</v>
      </c>
    </row>
    <row r="356" spans="1:7" s="99" customFormat="1" ht="12.75">
      <c r="A356" s="111"/>
      <c r="B356" s="100" t="s">
        <v>536</v>
      </c>
      <c r="C356" s="103" t="s">
        <v>655</v>
      </c>
      <c r="D356" s="93" t="s">
        <v>285</v>
      </c>
      <c r="E356" s="94">
        <v>8</v>
      </c>
      <c r="F356" s="96"/>
      <c r="G356" s="97">
        <f t="shared" si="11"/>
        <v>0</v>
      </c>
    </row>
    <row r="357" spans="1:7" s="99" customFormat="1" ht="12.75">
      <c r="A357" s="98"/>
      <c r="B357" s="100" t="s">
        <v>537</v>
      </c>
      <c r="C357" s="103" t="s">
        <v>503</v>
      </c>
      <c r="D357" s="93" t="s">
        <v>285</v>
      </c>
      <c r="E357" s="94">
        <v>8</v>
      </c>
      <c r="F357" s="96"/>
      <c r="G357" s="97">
        <f t="shared" si="11"/>
        <v>0</v>
      </c>
    </row>
    <row r="358" spans="1:7" s="99" customFormat="1" ht="12.75">
      <c r="A358" s="98"/>
      <c r="B358" s="100" t="s">
        <v>538</v>
      </c>
      <c r="C358" s="103" t="s">
        <v>504</v>
      </c>
      <c r="D358" s="93" t="s">
        <v>285</v>
      </c>
      <c r="E358" s="94">
        <v>8</v>
      </c>
      <c r="F358" s="96"/>
      <c r="G358" s="97">
        <f t="shared" si="11"/>
        <v>0</v>
      </c>
    </row>
    <row r="359" spans="1:7" s="22" customFormat="1" ht="24">
      <c r="A359" s="21"/>
      <c r="B359" s="100" t="s">
        <v>539</v>
      </c>
      <c r="C359" s="103" t="s">
        <v>656</v>
      </c>
      <c r="D359" s="93" t="s">
        <v>285</v>
      </c>
      <c r="E359" s="94">
        <v>8</v>
      </c>
      <c r="F359" s="96"/>
      <c r="G359" s="97">
        <f t="shared" si="11"/>
        <v>0</v>
      </c>
    </row>
    <row r="360" spans="1:7" s="22" customFormat="1" ht="12.75">
      <c r="A360" s="21"/>
      <c r="B360" s="100" t="s">
        <v>540</v>
      </c>
      <c r="C360" s="103" t="s">
        <v>657</v>
      </c>
      <c r="D360" s="93" t="s">
        <v>285</v>
      </c>
      <c r="E360" s="94">
        <v>21</v>
      </c>
      <c r="F360" s="96"/>
      <c r="G360" s="97">
        <f t="shared" si="11"/>
        <v>0</v>
      </c>
    </row>
    <row r="361" spans="1:7" s="22" customFormat="1" ht="12.75">
      <c r="A361" s="21"/>
      <c r="B361" s="100" t="s">
        <v>541</v>
      </c>
      <c r="C361" s="112" t="s">
        <v>505</v>
      </c>
      <c r="D361" s="93" t="s">
        <v>285</v>
      </c>
      <c r="E361" s="94">
        <v>15</v>
      </c>
      <c r="F361" s="96"/>
      <c r="G361" s="97">
        <f t="shared" si="11"/>
        <v>0</v>
      </c>
    </row>
    <row r="362" spans="1:7" s="22" customFormat="1" ht="12.75">
      <c r="A362" s="21"/>
      <c r="B362" s="100" t="s">
        <v>542</v>
      </c>
      <c r="C362" s="112" t="s">
        <v>506</v>
      </c>
      <c r="D362" s="93" t="s">
        <v>285</v>
      </c>
      <c r="E362" s="94">
        <v>9</v>
      </c>
      <c r="F362" s="96"/>
      <c r="G362" s="97">
        <f aca="true" t="shared" si="12" ref="G362:G387">+F362*E362</f>
        <v>0</v>
      </c>
    </row>
    <row r="363" spans="1:7" s="22" customFormat="1" ht="12.75">
      <c r="A363" s="21"/>
      <c r="B363" s="100" t="s">
        <v>543</v>
      </c>
      <c r="C363" s="112" t="s">
        <v>507</v>
      </c>
      <c r="D363" s="93" t="s">
        <v>285</v>
      </c>
      <c r="E363" s="94">
        <v>6</v>
      </c>
      <c r="F363" s="96"/>
      <c r="G363" s="97">
        <f t="shared" si="12"/>
        <v>0</v>
      </c>
    </row>
    <row r="364" spans="1:7" s="22" customFormat="1" ht="24">
      <c r="A364" s="21"/>
      <c r="B364" s="100" t="s">
        <v>544</v>
      </c>
      <c r="C364" s="112" t="s">
        <v>508</v>
      </c>
      <c r="D364" s="93" t="s">
        <v>285</v>
      </c>
      <c r="E364" s="94">
        <v>15</v>
      </c>
      <c r="F364" s="96"/>
      <c r="G364" s="97">
        <f t="shared" si="12"/>
        <v>0</v>
      </c>
    </row>
    <row r="365" spans="1:7" s="22" customFormat="1" ht="12.75">
      <c r="A365" s="21"/>
      <c r="B365" s="100" t="s">
        <v>545</v>
      </c>
      <c r="C365" s="112" t="s">
        <v>509</v>
      </c>
      <c r="D365" s="93" t="s">
        <v>285</v>
      </c>
      <c r="E365" s="94">
        <v>11</v>
      </c>
      <c r="F365" s="96"/>
      <c r="G365" s="97">
        <f t="shared" si="12"/>
        <v>0</v>
      </c>
    </row>
    <row r="366" spans="1:7" s="22" customFormat="1" ht="12.75">
      <c r="A366" s="21"/>
      <c r="B366" s="100" t="s">
        <v>546</v>
      </c>
      <c r="C366" s="112" t="s">
        <v>511</v>
      </c>
      <c r="D366" s="93" t="s">
        <v>285</v>
      </c>
      <c r="E366" s="94">
        <v>1</v>
      </c>
      <c r="F366" s="25"/>
      <c r="G366" s="97">
        <f t="shared" si="12"/>
        <v>0</v>
      </c>
    </row>
    <row r="367" spans="1:7" s="22" customFormat="1" ht="12.75">
      <c r="A367" s="21"/>
      <c r="B367" s="100" t="s">
        <v>547</v>
      </c>
      <c r="C367" s="112" t="s">
        <v>512</v>
      </c>
      <c r="D367" s="93" t="s">
        <v>285</v>
      </c>
      <c r="E367" s="94">
        <v>1</v>
      </c>
      <c r="F367" s="25"/>
      <c r="G367" s="97">
        <f t="shared" si="12"/>
        <v>0</v>
      </c>
    </row>
    <row r="368" spans="1:7" s="22" customFormat="1" ht="12.75">
      <c r="A368" s="21"/>
      <c r="B368" s="41" t="s">
        <v>489</v>
      </c>
      <c r="C368" s="50" t="s">
        <v>658</v>
      </c>
      <c r="D368" s="40"/>
      <c r="E368" s="67"/>
      <c r="F368" s="40"/>
      <c r="G368" s="42"/>
    </row>
    <row r="369" spans="1:7" s="22" customFormat="1" ht="48">
      <c r="A369" s="21"/>
      <c r="B369" s="100" t="s">
        <v>556</v>
      </c>
      <c r="C369" s="112" t="s">
        <v>682</v>
      </c>
      <c r="D369" s="93" t="s">
        <v>285</v>
      </c>
      <c r="E369" s="94">
        <v>1</v>
      </c>
      <c r="F369" s="96"/>
      <c r="G369" s="97">
        <f t="shared" si="12"/>
        <v>0</v>
      </c>
    </row>
    <row r="370" spans="1:7" s="22" customFormat="1" ht="12.75">
      <c r="A370" s="21"/>
      <c r="B370" s="100" t="s">
        <v>557</v>
      </c>
      <c r="C370" s="112" t="s">
        <v>683</v>
      </c>
      <c r="D370" s="93" t="s">
        <v>56</v>
      </c>
      <c r="E370" s="94">
        <v>95</v>
      </c>
      <c r="F370" s="96"/>
      <c r="G370" s="97">
        <f t="shared" si="12"/>
        <v>0</v>
      </c>
    </row>
    <row r="371" spans="1:7" s="22" customFormat="1" ht="24">
      <c r="A371" s="21"/>
      <c r="B371" s="100" t="s">
        <v>558</v>
      </c>
      <c r="C371" s="112" t="s">
        <v>687</v>
      </c>
      <c r="D371" s="93" t="s">
        <v>285</v>
      </c>
      <c r="E371" s="94">
        <v>4</v>
      </c>
      <c r="F371" s="96"/>
      <c r="G371" s="97">
        <f t="shared" si="12"/>
        <v>0</v>
      </c>
    </row>
    <row r="372" spans="1:7" s="22" customFormat="1" ht="12.75">
      <c r="A372" s="21"/>
      <c r="B372" s="100" t="s">
        <v>559</v>
      </c>
      <c r="C372" s="112" t="s">
        <v>659</v>
      </c>
      <c r="D372" s="93" t="s">
        <v>285</v>
      </c>
      <c r="E372" s="94">
        <v>23</v>
      </c>
      <c r="F372" s="96"/>
      <c r="G372" s="97">
        <f t="shared" si="12"/>
        <v>0</v>
      </c>
    </row>
    <row r="373" spans="1:7" s="22" customFormat="1" ht="12.75">
      <c r="A373" s="21"/>
      <c r="B373" s="100" t="s">
        <v>560</v>
      </c>
      <c r="C373" s="112" t="s">
        <v>501</v>
      </c>
      <c r="D373" s="93" t="s">
        <v>285</v>
      </c>
      <c r="E373" s="94">
        <v>7</v>
      </c>
      <c r="F373" s="96"/>
      <c r="G373" s="97">
        <f t="shared" si="12"/>
        <v>0</v>
      </c>
    </row>
    <row r="374" spans="1:7" s="22" customFormat="1" ht="12.75">
      <c r="A374" s="21"/>
      <c r="B374" s="100" t="s">
        <v>561</v>
      </c>
      <c r="C374" s="112" t="s">
        <v>502</v>
      </c>
      <c r="D374" s="93" t="s">
        <v>285</v>
      </c>
      <c r="E374" s="94">
        <v>139</v>
      </c>
      <c r="F374" s="96"/>
      <c r="G374" s="97">
        <f t="shared" si="12"/>
        <v>0</v>
      </c>
    </row>
    <row r="375" spans="1:7" s="22" customFormat="1" ht="24">
      <c r="A375" s="21"/>
      <c r="B375" s="100" t="s">
        <v>562</v>
      </c>
      <c r="C375" s="112" t="s">
        <v>684</v>
      </c>
      <c r="D375" s="93" t="s">
        <v>285</v>
      </c>
      <c r="E375" s="94">
        <v>38</v>
      </c>
      <c r="F375" s="96"/>
      <c r="G375" s="97">
        <f t="shared" si="12"/>
        <v>0</v>
      </c>
    </row>
    <row r="376" spans="1:7" s="22" customFormat="1" ht="12.75">
      <c r="A376" s="21"/>
      <c r="B376" s="41" t="s">
        <v>563</v>
      </c>
      <c r="C376" s="50" t="s">
        <v>548</v>
      </c>
      <c r="D376" s="40"/>
      <c r="E376" s="67"/>
      <c r="F376" s="40"/>
      <c r="G376" s="42"/>
    </row>
    <row r="377" spans="1:7" s="22" customFormat="1" ht="12.75">
      <c r="A377" s="21"/>
      <c r="B377" s="100" t="s">
        <v>564</v>
      </c>
      <c r="C377" s="103" t="s">
        <v>549</v>
      </c>
      <c r="D377" s="93" t="s">
        <v>285</v>
      </c>
      <c r="E377" s="94">
        <v>8</v>
      </c>
      <c r="F377" s="25"/>
      <c r="G377" s="97">
        <f t="shared" si="12"/>
        <v>0</v>
      </c>
    </row>
    <row r="378" spans="1:7" s="22" customFormat="1" ht="12.75">
      <c r="A378" s="21"/>
      <c r="B378" s="100" t="s">
        <v>568</v>
      </c>
      <c r="C378" s="103" t="s">
        <v>550</v>
      </c>
      <c r="D378" s="93" t="s">
        <v>285</v>
      </c>
      <c r="E378" s="94">
        <v>8</v>
      </c>
      <c r="F378" s="25"/>
      <c r="G378" s="97">
        <f t="shared" si="12"/>
        <v>0</v>
      </c>
    </row>
    <row r="379" spans="1:7" s="22" customFormat="1" ht="36">
      <c r="A379" s="21"/>
      <c r="B379" s="100" t="s">
        <v>660</v>
      </c>
      <c r="C379" s="103" t="s">
        <v>551</v>
      </c>
      <c r="D379" s="93" t="s">
        <v>56</v>
      </c>
      <c r="E379" s="94">
        <v>282</v>
      </c>
      <c r="F379" s="25"/>
      <c r="G379" s="97">
        <f t="shared" si="12"/>
        <v>0</v>
      </c>
    </row>
    <row r="380" spans="1:7" s="22" customFormat="1" ht="36">
      <c r="A380" s="21"/>
      <c r="B380" s="100" t="s">
        <v>661</v>
      </c>
      <c r="C380" s="103" t="s">
        <v>552</v>
      </c>
      <c r="D380" s="93" t="s">
        <v>56</v>
      </c>
      <c r="E380" s="94">
        <v>240</v>
      </c>
      <c r="F380" s="25"/>
      <c r="G380" s="97">
        <f t="shared" si="12"/>
        <v>0</v>
      </c>
    </row>
    <row r="381" spans="1:7" s="22" customFormat="1" ht="24">
      <c r="A381" s="21"/>
      <c r="B381" s="100" t="s">
        <v>662</v>
      </c>
      <c r="C381" s="103" t="s">
        <v>553</v>
      </c>
      <c r="D381" s="93" t="s">
        <v>56</v>
      </c>
      <c r="E381" s="94">
        <v>50</v>
      </c>
      <c r="F381" s="25"/>
      <c r="G381" s="97">
        <f t="shared" si="12"/>
        <v>0</v>
      </c>
    </row>
    <row r="382" spans="1:7" s="22" customFormat="1" ht="24">
      <c r="A382" s="21"/>
      <c r="B382" s="100" t="s">
        <v>663</v>
      </c>
      <c r="C382" s="103" t="s">
        <v>554</v>
      </c>
      <c r="D382" s="93" t="s">
        <v>56</v>
      </c>
      <c r="E382" s="94">
        <v>209</v>
      </c>
      <c r="F382" s="25"/>
      <c r="G382" s="97">
        <f t="shared" si="12"/>
        <v>0</v>
      </c>
    </row>
    <row r="383" spans="1:7" s="22" customFormat="1" ht="12.75">
      <c r="A383" s="21"/>
      <c r="B383" s="100" t="s">
        <v>664</v>
      </c>
      <c r="C383" s="103" t="s">
        <v>555</v>
      </c>
      <c r="D383" s="93" t="s">
        <v>285</v>
      </c>
      <c r="E383" s="94">
        <v>11</v>
      </c>
      <c r="F383" s="25"/>
      <c r="G383" s="97">
        <f t="shared" si="12"/>
        <v>0</v>
      </c>
    </row>
    <row r="384" spans="1:7" s="22" customFormat="1" ht="24">
      <c r="A384" s="21"/>
      <c r="B384" s="100" t="s">
        <v>665</v>
      </c>
      <c r="C384" s="112" t="s">
        <v>688</v>
      </c>
      <c r="D384" s="93" t="s">
        <v>285</v>
      </c>
      <c r="E384" s="94">
        <v>1</v>
      </c>
      <c r="F384" s="25"/>
      <c r="G384" s="97">
        <f t="shared" si="12"/>
        <v>0</v>
      </c>
    </row>
    <row r="385" spans="1:7" s="22" customFormat="1" ht="12.75">
      <c r="A385" s="21"/>
      <c r="B385" s="41" t="s">
        <v>666</v>
      </c>
      <c r="C385" s="50" t="s">
        <v>565</v>
      </c>
      <c r="D385" s="40"/>
      <c r="E385" s="67"/>
      <c r="F385" s="40"/>
      <c r="G385" s="42"/>
    </row>
    <row r="386" spans="1:7" s="22" customFormat="1" ht="12.75">
      <c r="A386" s="21"/>
      <c r="B386" s="90" t="s">
        <v>667</v>
      </c>
      <c r="C386" s="112" t="s">
        <v>566</v>
      </c>
      <c r="D386" s="93" t="s">
        <v>285</v>
      </c>
      <c r="E386" s="66">
        <v>1</v>
      </c>
      <c r="F386" s="25"/>
      <c r="G386" s="97">
        <f t="shared" si="12"/>
        <v>0</v>
      </c>
    </row>
    <row r="387" spans="1:7" s="22" customFormat="1" ht="12.75">
      <c r="A387" s="21"/>
      <c r="B387" s="90" t="s">
        <v>668</v>
      </c>
      <c r="C387" s="112" t="s">
        <v>567</v>
      </c>
      <c r="D387" s="93" t="s">
        <v>285</v>
      </c>
      <c r="E387" s="66">
        <v>1</v>
      </c>
      <c r="F387" s="25"/>
      <c r="G387" s="97">
        <f t="shared" si="12"/>
        <v>0</v>
      </c>
    </row>
    <row r="388" spans="1:7" s="22" customFormat="1" ht="12.75">
      <c r="A388" s="21"/>
      <c r="B388" s="83"/>
      <c r="C388" s="88" t="s">
        <v>227</v>
      </c>
      <c r="D388" s="84"/>
      <c r="E388" s="85"/>
      <c r="F388" s="86"/>
      <c r="G388" s="87">
        <f>SUM(G296:G387)</f>
        <v>0</v>
      </c>
    </row>
    <row r="389" spans="1:7" s="24" customFormat="1" ht="5.25" customHeight="1" thickBot="1">
      <c r="A389" s="27"/>
      <c r="B389" s="105"/>
      <c r="C389" s="52"/>
      <c r="D389" s="28"/>
      <c r="E389" s="68"/>
      <c r="F389" s="28"/>
      <c r="G389" s="106"/>
    </row>
    <row r="390" spans="1:7" s="30" customFormat="1" ht="13.5" thickTop="1">
      <c r="A390" s="29"/>
      <c r="B390" s="115" t="s">
        <v>2</v>
      </c>
      <c r="C390" s="116"/>
      <c r="D390" s="117"/>
      <c r="E390" s="118"/>
      <c r="F390" s="119"/>
      <c r="G390" s="135">
        <f>SUM(G42:G389)/2</f>
        <v>0</v>
      </c>
    </row>
    <row r="391" spans="1:7" s="30" customFormat="1" ht="12.75">
      <c r="A391" s="29"/>
      <c r="B391" s="120" t="s">
        <v>11</v>
      </c>
      <c r="C391" s="121"/>
      <c r="D391" s="122"/>
      <c r="E391" s="123"/>
      <c r="F391" s="124" t="s">
        <v>16</v>
      </c>
      <c r="G391" s="113"/>
    </row>
    <row r="392" spans="1:7" s="30" customFormat="1" ht="12.75">
      <c r="A392" s="29"/>
      <c r="B392" s="120" t="s">
        <v>12</v>
      </c>
      <c r="C392" s="121"/>
      <c r="D392" s="122"/>
      <c r="E392" s="123"/>
      <c r="F392" s="124" t="s">
        <v>16</v>
      </c>
      <c r="G392" s="113"/>
    </row>
    <row r="393" spans="1:7" s="30" customFormat="1" ht="12.75">
      <c r="A393" s="29"/>
      <c r="B393" s="120" t="s">
        <v>13</v>
      </c>
      <c r="C393" s="121"/>
      <c r="D393" s="122"/>
      <c r="E393" s="123"/>
      <c r="F393" s="124" t="s">
        <v>16</v>
      </c>
      <c r="G393" s="113"/>
    </row>
    <row r="394" spans="1:7" s="24" customFormat="1" ht="13.5" thickBot="1">
      <c r="A394" s="23"/>
      <c r="B394" s="107" t="s">
        <v>10</v>
      </c>
      <c r="C394" s="53"/>
      <c r="D394" s="26"/>
      <c r="E394" s="69"/>
      <c r="F394" s="114"/>
      <c r="G394" s="108">
        <f>SUM(G391:G393)</f>
        <v>0</v>
      </c>
    </row>
    <row r="395" spans="1:7" s="24" customFormat="1" ht="13.5" thickTop="1">
      <c r="A395" s="23"/>
      <c r="B395" s="125" t="s">
        <v>14</v>
      </c>
      <c r="C395" s="126"/>
      <c r="D395" s="127"/>
      <c r="E395" s="128"/>
      <c r="F395" s="136">
        <v>0.19</v>
      </c>
      <c r="G395" s="113">
        <f>+G393*F395</f>
        <v>0</v>
      </c>
    </row>
    <row r="396" spans="1:7" s="32" customFormat="1" ht="13.5" thickBot="1">
      <c r="A396" s="31"/>
      <c r="B396" s="129" t="s">
        <v>15</v>
      </c>
      <c r="C396" s="130"/>
      <c r="D396" s="131"/>
      <c r="E396" s="132"/>
      <c r="F396" s="133"/>
      <c r="G396" s="134">
        <f>+G390+G394+G395</f>
        <v>0</v>
      </c>
    </row>
    <row r="397" spans="1:7" ht="15.75" thickBot="1">
      <c r="A397" s="33"/>
      <c r="B397" s="34"/>
      <c r="C397" s="54"/>
      <c r="D397" s="35"/>
      <c r="E397" s="70"/>
      <c r="F397" s="36"/>
      <c r="G397" s="35"/>
    </row>
    <row r="398" spans="2:6" ht="13.5" thickTop="1">
      <c r="B398" s="37"/>
      <c r="F398" s="37"/>
    </row>
    <row r="399" spans="2:6" ht="12.75">
      <c r="B399" s="37"/>
      <c r="F399" s="37"/>
    </row>
    <row r="400" spans="2:6" ht="12.75">
      <c r="B400" s="37"/>
      <c r="F400" s="37"/>
    </row>
    <row r="401" spans="2:6" ht="12.75">
      <c r="B401" s="37"/>
      <c r="F401" s="37"/>
    </row>
    <row r="402" spans="2:6" ht="12.75">
      <c r="B402" s="37"/>
      <c r="F402" s="37"/>
    </row>
    <row r="403" spans="2:6" ht="12.75">
      <c r="B403" s="37"/>
      <c r="F403" s="37"/>
    </row>
    <row r="405" spans="2:6" ht="12.75">
      <c r="B405" s="37"/>
      <c r="F405" s="37"/>
    </row>
    <row r="406" spans="2:6" ht="12.75">
      <c r="B406" s="37"/>
      <c r="F406" s="37"/>
    </row>
    <row r="407" spans="2:6" ht="12.75">
      <c r="B407" s="37"/>
      <c r="F407" s="37"/>
    </row>
    <row r="411" spans="2:6" ht="12.75">
      <c r="B411" s="37"/>
      <c r="F411" s="37"/>
    </row>
    <row r="412" spans="2:6" ht="12.75">
      <c r="B412" s="37"/>
      <c r="F412" s="37"/>
    </row>
    <row r="413" spans="2:6" ht="12.75">
      <c r="B413" s="37"/>
      <c r="F413" s="37"/>
    </row>
    <row r="414" spans="2:6" ht="12.75">
      <c r="B414" s="37"/>
      <c r="F414" s="37"/>
    </row>
    <row r="415" spans="2:6" ht="12.75">
      <c r="B415" s="37"/>
      <c r="F415" s="37"/>
    </row>
    <row r="416" spans="2:6" ht="12.75">
      <c r="B416" s="37"/>
      <c r="F416" s="37"/>
    </row>
    <row r="417" spans="2:6" ht="12.75">
      <c r="B417" s="37"/>
      <c r="F417" s="37"/>
    </row>
    <row r="418" spans="2:6" ht="12.75">
      <c r="B418" s="37"/>
      <c r="F418" s="37"/>
    </row>
    <row r="420" spans="2:6" ht="12.75">
      <c r="B420" s="37"/>
      <c r="F420" s="37"/>
    </row>
    <row r="421" spans="2:6" ht="12.75">
      <c r="B421" s="37"/>
      <c r="F421" s="37"/>
    </row>
    <row r="422" spans="2:6" ht="12.75">
      <c r="B422" s="37"/>
      <c r="F422" s="37"/>
    </row>
    <row r="423" spans="2:6" ht="12.75">
      <c r="B423" s="37"/>
      <c r="F423" s="37"/>
    </row>
    <row r="426" spans="2:6" ht="12.75">
      <c r="B426" s="37"/>
      <c r="F426" s="37"/>
    </row>
    <row r="427" spans="2:6" ht="12.75">
      <c r="B427" s="37"/>
      <c r="F427" s="37"/>
    </row>
    <row r="429" spans="2:6" ht="12.75">
      <c r="B429" s="37"/>
      <c r="F429" s="37"/>
    </row>
    <row r="430" spans="2:6" ht="12.75">
      <c r="B430" s="37"/>
      <c r="F430" s="37"/>
    </row>
    <row r="431" spans="2:6" ht="12.75">
      <c r="B431" s="37"/>
      <c r="F431" s="37"/>
    </row>
    <row r="432" spans="2:6" ht="12.75">
      <c r="B432" s="37"/>
      <c r="F432" s="37"/>
    </row>
    <row r="433" spans="2:6" ht="12.75">
      <c r="B433" s="37"/>
      <c r="F433" s="37"/>
    </row>
    <row r="434" spans="2:6" ht="12.75">
      <c r="B434" s="37"/>
      <c r="F434" s="37"/>
    </row>
    <row r="435" spans="2:6" ht="12.75">
      <c r="B435" s="37"/>
      <c r="F435" s="37"/>
    </row>
    <row r="436" spans="2:6" ht="12.75">
      <c r="B436" s="37"/>
      <c r="F436" s="37"/>
    </row>
    <row r="437" spans="2:6" ht="12.75">
      <c r="B437" s="37"/>
      <c r="F437" s="37"/>
    </row>
    <row r="438" spans="2:6" ht="12.75">
      <c r="B438" s="37"/>
      <c r="F438" s="37"/>
    </row>
    <row r="439" spans="2:6" ht="12.75">
      <c r="B439" s="37"/>
      <c r="F439" s="37"/>
    </row>
    <row r="440" spans="2:6" ht="12.75">
      <c r="B440" s="37"/>
      <c r="F440" s="37"/>
    </row>
    <row r="441" spans="2:6" ht="12.75">
      <c r="B441" s="37"/>
      <c r="F441" s="37"/>
    </row>
    <row r="442" spans="2:6" ht="12.75">
      <c r="B442" s="37"/>
      <c r="F442" s="37"/>
    </row>
    <row r="443" spans="2:6" ht="12.75">
      <c r="B443" s="37"/>
      <c r="F443" s="37"/>
    </row>
    <row r="444" spans="2:6" ht="12.75">
      <c r="B444" s="37"/>
      <c r="F444" s="37"/>
    </row>
    <row r="446" spans="2:6" ht="12.75">
      <c r="B446" s="37"/>
      <c r="F446" s="37"/>
    </row>
    <row r="447" spans="2:6" ht="12.75">
      <c r="B447" s="37"/>
      <c r="F447" s="37"/>
    </row>
    <row r="448" spans="2:6" ht="12.75">
      <c r="B448" s="37"/>
      <c r="F448" s="37"/>
    </row>
    <row r="452" spans="2:6" ht="12.75">
      <c r="B452" s="37"/>
      <c r="F452" s="37"/>
    </row>
    <row r="453" spans="2:6" ht="12.75">
      <c r="B453" s="37"/>
      <c r="F453" s="37"/>
    </row>
    <row r="455" spans="2:6" ht="12.75">
      <c r="B455" s="37"/>
      <c r="F455" s="37"/>
    </row>
    <row r="457" spans="2:6" ht="12.75">
      <c r="B457" s="37"/>
      <c r="F457" s="37"/>
    </row>
    <row r="458" spans="2:6" ht="12.75">
      <c r="B458" s="37"/>
      <c r="F458" s="37"/>
    </row>
    <row r="459" spans="2:6" ht="12.75">
      <c r="B459" s="37"/>
      <c r="F459" s="37"/>
    </row>
  </sheetData>
  <sheetProtection/>
  <mergeCells count="2">
    <mergeCell ref="A1:F1"/>
    <mergeCell ref="B5:G5"/>
  </mergeCells>
  <printOptions horizontalCentered="1" verticalCentered="1"/>
  <pageMargins left="0.7086614173228347" right="0.6299212598425197" top="0.1968503937007874" bottom="0.3937007874015748" header="0.1968503937007874" footer="0.2362204724409449"/>
  <pageSetup horizontalDpi="600" verticalDpi="600" orientation="portrait" scale="73" r:id="rId2"/>
  <headerFooter alignWithMargins="0">
    <oddFooter>&amp;L&amp;"Arial,Cursiva"&amp;7&amp;Z&amp;F&amp;R&amp;"Arial,Cursiva"&amp;7GPC-R308-01</oddFooter>
  </headerFooter>
  <rowBreaks count="1" manualBreakCount="1">
    <brk id="335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Pérez Arciniegas y Cia. Ltda.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La Rotta Rozo</dc:creator>
  <cp:keywords/>
  <dc:description/>
  <cp:lastModifiedBy>Usuario de Windows</cp:lastModifiedBy>
  <cp:lastPrinted>2003-10-15T16:43:58Z</cp:lastPrinted>
  <dcterms:created xsi:type="dcterms:W3CDTF">1999-10-28T20:04:29Z</dcterms:created>
  <dcterms:modified xsi:type="dcterms:W3CDTF">2020-09-09T22:44:15Z</dcterms:modified>
  <cp:category/>
  <cp:version/>
  <cp:contentType/>
  <cp:contentStatus/>
</cp:coreProperties>
</file>