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yuly.a.perez\Documents\4. Proyectos_OPI_2019\2. LICITACIONES\1. LICITACION INTERVENTORÍA VIAS 2019\2. OFRECIMIENTO ECONOMICO INTERVENTORIA\Versión en Blanco\"/>
    </mc:Choice>
  </mc:AlternateContent>
  <xr:revisionPtr revIDLastSave="0" documentId="13_ncr:1_{58487757-E3D8-43BF-A7E7-905C2DE62798}" xr6:coauthVersionLast="45" xr6:coauthVersionMax="45" xr10:uidLastSave="{00000000-0000-0000-0000-000000000000}"/>
  <bookViews>
    <workbookView xWindow="-23148" yWindow="-108" windowWidth="23256" windowHeight="12576" xr2:uid="{26DBFC1C-502F-4BFD-ACC2-3A7A16F16A06}"/>
  </bookViews>
  <sheets>
    <sheet name="EL PAUJIL"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___PJ50">#REF!</definedName>
    <definedName name="_____pj51">#REF!</definedName>
    <definedName name="____PJ50">#REF!</definedName>
    <definedName name="____pj51">#REF!</definedName>
    <definedName name="___PJ50">#REF!</definedName>
    <definedName name="___pj51">#REF!</definedName>
    <definedName name="__PJ50">#REF!</definedName>
    <definedName name="__pj51">#REF!</definedName>
    <definedName name="_APU221">#REF!</definedName>
    <definedName name="_APU465">[1]!absc</definedName>
    <definedName name="_PJ50">#REF!</definedName>
    <definedName name="_pj51">#REF!</definedName>
    <definedName name="A">#REF!</definedName>
    <definedName name="A_impresión_IM">#REF!</definedName>
    <definedName name="absc">#N/A</definedName>
    <definedName name="adoq">[2]!absc</definedName>
    <definedName name="alc">[3]!absc</definedName>
    <definedName name="AÑOWUIE">'[4]Res-Accide-10'!$R$2:$R$7</definedName>
    <definedName name="APU">[5]!absc</definedName>
    <definedName name="APU221.1">#REF!</definedName>
    <definedName name="APU221.2">#REF!</definedName>
    <definedName name="_xlnm.Print_Area" localSheetId="0">'EL PAUJIL'!$A$1:$H$108</definedName>
    <definedName name="_xlnm.Print_Area">#REF!</definedName>
    <definedName name="asdfñk">[6]!absc</definedName>
    <definedName name="auto1">#REF!</definedName>
    <definedName name="auto2">#REF!</definedName>
    <definedName name="b">#REF!</definedName>
    <definedName name="_xlnm.Database">#REF!</definedName>
    <definedName name="C_">#REF!</definedName>
    <definedName name="CANT">#REF!</definedName>
    <definedName name="CCCCCC">'[7]A. P. U.'!#REF!</definedName>
    <definedName name="ccto210">#REF!</definedName>
    <definedName name="DD">#REF!</definedName>
    <definedName name="diego">#REF!</definedName>
    <definedName name="diego1">#REF!</definedName>
    <definedName name="EQUIPO">#REF!</definedName>
    <definedName name="EXCROC">'[8]Análisis de precios'!$H$52</definedName>
    <definedName name="fd">'[7]A. P. U.'!#REF!</definedName>
    <definedName name="GKJDGDIJZ">"Imagen 3"</definedName>
    <definedName name="GRUPO1">#REF!</definedName>
    <definedName name="GRUPO2">#REF!</definedName>
    <definedName name="HOJA1">#REF!</definedName>
    <definedName name="I">#REF!</definedName>
    <definedName name="IF">'[7]A. P. U.'!#REF!</definedName>
    <definedName name="inf">#REF!</definedName>
    <definedName name="INFG">#REF!</definedName>
    <definedName name="INV_11">'[9]PR 1'!$A$2:$N$655</definedName>
    <definedName name="ITEM">#REF!</definedName>
    <definedName name="LICITACION">#REF!</definedName>
    <definedName name="LOCA">[10]!absc</definedName>
    <definedName name="LOCA1">[5]!absc</definedName>
    <definedName name="MAL">'[11]Estado Resumen'!#REF!&lt;2.5</definedName>
    <definedName name="MALO">'[12]ESTADO VÍA-CRIT.TECNICO'!#REF!&lt;2.5</definedName>
    <definedName name="MAT">#REF!</definedName>
    <definedName name="NM">#REF!</definedName>
    <definedName name="NNN">[1]!absc</definedName>
    <definedName name="NOMBRE">#REF!</definedName>
    <definedName name="ooo">#REF!</definedName>
    <definedName name="PRE">#REF!</definedName>
    <definedName name="Print_Area_MI">#REF!</definedName>
    <definedName name="PRUEBA2">#REF!</definedName>
    <definedName name="REG">'[11]Estado Resumen'!XFC1&gt;2.5</definedName>
    <definedName name="REGULAR">'[12]ESTADO VÍA-CRIT.TECNICO'!XFC1&gt;2.5</definedName>
    <definedName name="rell">#REF!</definedName>
    <definedName name="RELLG">#REF!</definedName>
    <definedName name="t">[1]!absc</definedName>
    <definedName name="TABLA">#REF!</definedName>
    <definedName name="TITULO">#REF!</definedName>
    <definedName name="TOTAL">#REF!</definedName>
    <definedName name="TRAT">[13]desmonte!$E$48</definedName>
    <definedName name="U">#REF!</definedName>
    <definedName name="valor1">#REF!</definedName>
    <definedName name="valor2">#REF!</definedName>
    <definedName name="VALOR3">#REF!</definedName>
    <definedName name="VVV">#REF!</definedName>
    <definedName name="WER">'[4]Res-Accide-10'!$S$2:$S$7</definedName>
    <definedName name="WILSON">'[4]Res-Accide-10'!#REF!</definedName>
    <definedName name="XXXXXXXXXX">#REF!</definedName>
    <definedName name="XXXXXXXXXXXX">#REF!</definedName>
    <definedName name="ZZZZZZZZZZZ">'[7]A. P. U.'!#REF!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0" i="1" l="1"/>
  <c r="G81" i="1"/>
  <c r="G79" i="1" l="1"/>
  <c r="G82" i="1" s="1"/>
  <c r="C61" i="1"/>
  <c r="C48" i="1"/>
  <c r="C69" i="1" s="1"/>
  <c r="C47" i="1"/>
  <c r="C68" i="1" s="1"/>
  <c r="C46" i="1"/>
  <c r="C67" i="1" s="1"/>
  <c r="C45" i="1"/>
  <c r="C66" i="1" s="1"/>
  <c r="G65" i="1"/>
  <c r="C44" i="1"/>
  <c r="C65" i="1" s="1"/>
  <c r="C43" i="1"/>
  <c r="C64" i="1" s="1"/>
  <c r="G42" i="1"/>
  <c r="C42" i="1"/>
  <c r="C63" i="1" s="1"/>
  <c r="G41" i="1"/>
  <c r="C41" i="1"/>
  <c r="C62" i="1" s="1"/>
  <c r="G61" i="1"/>
  <c r="C40" i="1"/>
  <c r="G39" i="1"/>
  <c r="C39" i="1"/>
  <c r="C60" i="1" s="1"/>
  <c r="C38" i="1"/>
  <c r="C59" i="1" s="1"/>
  <c r="G58" i="1"/>
  <c r="C37" i="1"/>
  <c r="C58" i="1" s="1"/>
  <c r="G57" i="1"/>
  <c r="C36" i="1"/>
  <c r="C57" i="1" s="1"/>
  <c r="G35" i="1"/>
  <c r="C35" i="1"/>
  <c r="C56" i="1" s="1"/>
  <c r="C34" i="1"/>
  <c r="C55" i="1" s="1"/>
  <c r="G25" i="1"/>
  <c r="G23" i="1"/>
  <c r="G22" i="1"/>
  <c r="G21" i="1"/>
  <c r="G20" i="1"/>
  <c r="G19" i="1"/>
  <c r="G18" i="1"/>
  <c r="G16" i="1"/>
  <c r="G15" i="1"/>
  <c r="G14" i="1"/>
  <c r="G13" i="1"/>
  <c r="F3" i="1"/>
  <c r="G63" i="1" l="1"/>
  <c r="G38" i="1"/>
  <c r="G56" i="1"/>
  <c r="G40" i="1"/>
  <c r="G44" i="1"/>
  <c r="G45" i="1"/>
  <c r="G66" i="1"/>
  <c r="G47" i="1"/>
  <c r="G68" i="1"/>
  <c r="G69" i="1"/>
  <c r="G48" i="1"/>
  <c r="G24" i="1"/>
  <c r="G62" i="1"/>
  <c r="G36" i="1"/>
  <c r="G60" i="1"/>
  <c r="G26" i="1"/>
  <c r="G37" i="1"/>
  <c r="G27" i="1"/>
  <c r="G28" i="1" l="1"/>
  <c r="G30" i="1" s="1"/>
  <c r="G34" i="1"/>
  <c r="G49" i="1" s="1"/>
  <c r="G51" i="1" s="1"/>
  <c r="G55" i="1"/>
  <c r="G64" i="1"/>
  <c r="G43" i="1"/>
  <c r="G46" i="1"/>
  <c r="G67" i="1"/>
  <c r="G70" i="1" l="1"/>
  <c r="G72" i="1" s="1"/>
  <c r="G73" i="1" s="1"/>
  <c r="G83" i="1" s="1"/>
  <c r="G84" i="1" s="1"/>
  <c r="G86" i="1" s="1"/>
</calcChain>
</file>

<file path=xl/sharedStrings.xml><?xml version="1.0" encoding="utf-8"?>
<sst xmlns="http://schemas.openxmlformats.org/spreadsheetml/2006/main" count="94" uniqueCount="82">
  <si>
    <t>MEJORAMIENTO VÍA EL PAUJIL - CARTAGENA DEL CHAIRA; ETAPA 3
DEPARTAMENTO DEL   CAQUETÁ A DESARROLLARSE EN LOS MUNICIPIOS DE LA MONTAÑITA, FLORENCIA, SOLITA, CURILLO, EL PAUJIL Y CARTAGENA DEL CHAIRÁ, DEL DEPARTAMENTO DE CAQUETÁ.</t>
  </si>
  <si>
    <t xml:space="preserve">PLAZO: </t>
  </si>
  <si>
    <t xml:space="preserve"> MESES</t>
  </si>
  <si>
    <t>FORMULARIO No. 1</t>
  </si>
  <si>
    <t>CANT.</t>
  </si>
  <si>
    <t>CARGO / OFICIO</t>
  </si>
  <si>
    <t>COSTOS</t>
  </si>
  <si>
    <t>PARTICIPACIÓN</t>
  </si>
  <si>
    <t>VALOR</t>
  </si>
  <si>
    <t>DE PERSONAL</t>
  </si>
  <si>
    <t>(h-mes)</t>
  </si>
  <si>
    <t>PARCIAL ($)</t>
  </si>
  <si>
    <t>(1)</t>
  </si>
  <si>
    <t>(2)</t>
  </si>
  <si>
    <t>(3)</t>
  </si>
  <si>
    <r>
      <t>(1)*(2)*(3) =</t>
    </r>
    <r>
      <rPr>
        <b/>
        <sz val="8"/>
        <color indexed="12"/>
        <rFont val="Arial"/>
        <family val="2"/>
      </rPr>
      <t xml:space="preserve"> (4)</t>
    </r>
  </si>
  <si>
    <t xml:space="preserve">COSTOS DIRECTOS DE PERSONAL </t>
  </si>
  <si>
    <t>PERSONAL PROFESIONAL</t>
  </si>
  <si>
    <t>Director de Interventoria (Especialista Pavimentos/Geotecnia)</t>
  </si>
  <si>
    <t>Profesional Especialista en Diseño de Vias</t>
  </si>
  <si>
    <t>Profesional Especialista en Estructuras</t>
  </si>
  <si>
    <t>Profesional Especialista en Hidraulica e Hidrologia</t>
  </si>
  <si>
    <t>Profesional Especialista en Pavimentos</t>
  </si>
  <si>
    <t>Profesional Juridico</t>
  </si>
  <si>
    <t>Profesional Ambiental</t>
  </si>
  <si>
    <t>Profesional Social</t>
  </si>
  <si>
    <t>Profesional Civil (Residente de Interventoria)</t>
  </si>
  <si>
    <t>Auxiliar Residente de Obra</t>
  </si>
  <si>
    <t>Profesional HSE</t>
  </si>
  <si>
    <t>Laboratorista</t>
  </si>
  <si>
    <t>Topografo</t>
  </si>
  <si>
    <t>Cadenero</t>
  </si>
  <si>
    <t>Profesional Control Documental</t>
  </si>
  <si>
    <r>
      <t>SUBTOTAL COSTOS DE PERSONAL = SUMATORIA DE (4) =</t>
    </r>
    <r>
      <rPr>
        <b/>
        <sz val="8"/>
        <color indexed="12"/>
        <rFont val="Arial"/>
        <family val="2"/>
      </rPr>
      <t xml:space="preserve"> (5)</t>
    </r>
  </si>
  <si>
    <r>
      <t>FACTOR MULTIPLICADOR</t>
    </r>
    <r>
      <rPr>
        <b/>
        <sz val="8"/>
        <color indexed="12"/>
        <rFont val="Arial"/>
        <family val="2"/>
      </rPr>
      <t xml:space="preserve"> (6)</t>
    </r>
  </si>
  <si>
    <r>
      <t xml:space="preserve">SUBTOTAL COSTOS DE PERSONAL =  (5) * (6) = </t>
    </r>
    <r>
      <rPr>
        <b/>
        <sz val="8"/>
        <color indexed="12"/>
        <rFont val="Arial"/>
        <family val="2"/>
      </rPr>
      <t xml:space="preserve">(A) </t>
    </r>
  </si>
  <si>
    <r>
      <t xml:space="preserve">SUBTOTAL COSTOS DE PERSONAL =  (5) * (6) = </t>
    </r>
    <r>
      <rPr>
        <b/>
        <sz val="8"/>
        <color indexed="12"/>
        <rFont val="Arial"/>
        <family val="2"/>
      </rPr>
      <t xml:space="preserve">(B) </t>
    </r>
  </si>
  <si>
    <t>ETAPA 3: LIQUIDACION  DE OBRA MESES:</t>
  </si>
  <si>
    <r>
      <t xml:space="preserve">SUBTOTAL COSTOS DE PERSONAL =  (5) * (6) = </t>
    </r>
    <r>
      <rPr>
        <b/>
        <sz val="8"/>
        <color indexed="12"/>
        <rFont val="Arial"/>
        <family val="2"/>
      </rPr>
      <t xml:space="preserve">(C) </t>
    </r>
  </si>
  <si>
    <t>CONCEPTO</t>
  </si>
  <si>
    <t>UNIDAD</t>
  </si>
  <si>
    <t>COSTO</t>
  </si>
  <si>
    <t>UTILIZACION</t>
  </si>
  <si>
    <t>($)</t>
  </si>
  <si>
    <t>(7)</t>
  </si>
  <si>
    <t>(8)</t>
  </si>
  <si>
    <t>(9)</t>
  </si>
  <si>
    <r>
      <t xml:space="preserve">(7)*(8)*(9) = </t>
    </r>
    <r>
      <rPr>
        <b/>
        <sz val="8"/>
        <color indexed="12"/>
        <rFont val="Arial"/>
        <family val="2"/>
      </rPr>
      <t>(10)</t>
    </r>
  </si>
  <si>
    <t>OTROS COSTOS DIRECTOS</t>
  </si>
  <si>
    <t>Sevicio de transporte Camioneta 4 puestos 4x4 (Incluye conductor, combustible, mantenimientos, seguros, peajes y GPS).</t>
  </si>
  <si>
    <t>MES</t>
  </si>
  <si>
    <t>Arriendo oficina fuera de los sitios de Obra (a todo Costo)</t>
  </si>
  <si>
    <r>
      <t xml:space="preserve">SUBTOTAL OTROS COSTOS DIRECTOS = SUMATORIA DE (10) = </t>
    </r>
    <r>
      <rPr>
        <b/>
        <sz val="8"/>
        <color indexed="12"/>
        <rFont val="Arial"/>
        <family val="2"/>
      </rPr>
      <t>(E)</t>
    </r>
  </si>
  <si>
    <r>
      <t xml:space="preserve">SUBTOTAL COSTOS BASICOS = (E) + (D) = </t>
    </r>
    <r>
      <rPr>
        <b/>
        <sz val="8"/>
        <color indexed="12"/>
        <rFont val="Arial"/>
        <family val="2"/>
      </rPr>
      <t>(F)</t>
    </r>
  </si>
  <si>
    <r>
      <t xml:space="preserve">IVA = 19% * (F) = </t>
    </r>
    <r>
      <rPr>
        <b/>
        <sz val="8"/>
        <color indexed="12"/>
        <rFont val="Arial"/>
        <family val="2"/>
      </rPr>
      <t>(G)</t>
    </r>
  </si>
  <si>
    <t>NOTAS:</t>
  </si>
  <si>
    <t>1. La incorporación de recursos de la Interventoría estará acorde con las necesidades que vaya demandando el inicio de la ejecución de las obras. Durante la ejecución del contrato, la utilización de los recursos de Interventoría será coherente con el desarrollo de la obra. La utilización de los especialistas dependerá de las necesidades propias de cada proyecto según sus características particulares.</t>
  </si>
  <si>
    <t>2. La utilización de los recursos de Interventoría deberá programarse de acuerdo con las disponibilidades presupuestales anuales del Contrato.</t>
  </si>
  <si>
    <t>3. El Director de Interventoría, los ingenieros residentes y demás personal de dedicación completa para la Interventoría del proyecto debe residir en el lugar de ejecución de la obra, so pena de incurrir en falta grava a las obligaciones, con las consecuentes sanciones contractuales.</t>
  </si>
  <si>
    <t>Viaticos Especialista y Director de Obra</t>
  </si>
  <si>
    <t>DIA</t>
  </si>
  <si>
    <r>
      <t xml:space="preserve">Implementación del protocolo de bioseguridad por covid-19 = </t>
    </r>
    <r>
      <rPr>
        <b/>
        <sz val="8"/>
        <color indexed="12"/>
        <rFont val="Arial"/>
        <family val="2"/>
      </rPr>
      <t>(H)</t>
    </r>
  </si>
  <si>
    <t>COSTO TOTAL = (F) + (G) + (H)</t>
  </si>
  <si>
    <t>4.Los viáticos se reconocerán según su utilización real y sin superar los topes fijados en la Resolución que el Instituto a tal fecha tenga vigente. Se reconocerán viáticos a los Profesionales de dedicación parcial, sin prima regional. En los casos en que se requiera la presencia del Director e Ingenieros Residentes de Interventoría en Planta Central de INVIAS Bogotá, se le reconocerán viáticos.</t>
  </si>
  <si>
    <t>5. El personal de Interventoría irá siendo vinculado a medida que se requiera su utilización en el proyecto, así como los demás recursos de Interventoría (Vehículos, equipos de topografía, laboratorios, etc.), lo cual debe ser aprobado por la entidad a cargo de la supervisión del Contrato de Interventoría.</t>
  </si>
  <si>
    <t>6. La participación del personal en el Proyecto y la utilización de los otros costos directos, se pagarán mensualmente, de conformidad con  la programación de recursos aprobada por el Supervisor del Contrato.</t>
  </si>
  <si>
    <t>7. Los Especialistas que participen de tiempo parcial en la Interventoría del proyecto deben presentar una declaración juramentada de que su dedicación total en los diferentes proyectos en que participa no supera el 100 %.</t>
  </si>
  <si>
    <t>8. Para el reconocimiento de los gastos deberá tenerse en cuenta la forma de pago establecida en el pliego de condiciones y contrato y las indicaciones pertinentes del Manual de Interventoría vigente, o el que lo modifique o sustituya. Se tendrá en cuenta lo siguiente, según corresponda.</t>
  </si>
  <si>
    <t>9. Los costos directos de personal deben estar soportados por la nómina firmada, los cuales se anexarán al acta de costos para el trámite correspondiente ante el Instituto.</t>
  </si>
  <si>
    <t>10. El Equipo Completo de Topografía o Trabajo de Topografia, Laboratorio Completo de Suelos, Pavimentos y Concretos, o Ensayos de Laboratorio de Suelos, Pavimentos y Concretos, Oficina/Campamento (incluye  dotación y servicios públicos), Edición de Informes, Papelería, Reproducción de Documentos,  Planos, Fotografías, Comunicaciones (telefonía fija y/o celular efectivamente utilizados para el proyecto, fax, correo, internet, etc.) y Veeduría Comunitaria, deben estar incluidos en el calculo del Factor Multiplicador.</t>
  </si>
  <si>
    <t>11. Para el caso del reembolso de los costos globales( en el evento en que aplique), es responsabilidad de la Interventoría el gasto racional de estos recursos, de acuerdo con las necesidades del proyecto dentro del plazo contractual.</t>
  </si>
  <si>
    <t>12. La participación del personal en el Proyecto y la utilización de los otros costos directos, se pagarán mensualmente, de conformidad con la programación de recursos aprobada por el Supervisor del Contrato.</t>
  </si>
  <si>
    <t>13. Los valores que aparecen inmodificables no podrán alterarse, de lo contrario, será causal de rechazo.</t>
  </si>
  <si>
    <t>14. Se debe presentar el desglose del Factor Multiplicador en el formato expuesto y solo un valor para la oferta en mención.</t>
  </si>
  <si>
    <t>15. EL INTERVENTOR dará estricto cumplimiento de los protocolos de Bioseguridad, así como del Decreto 531 de 2020 y la Resolución 312 de 2019. Y 0666 de 2020</t>
  </si>
  <si>
    <t>16. El proponente no podrá modificar, adicionar o suprimir, los ítems que la entidad ha establecido para costos Directos de Personal y Otros Costos Directos , ni las participaciones (h-mes), ni modificar, adicionar o suprimir las cantidades de los ítems del Formulario 1.    Se recomienda estructurar su propuesta económica con el Formulario 1 publicado por la Entidad en definitivo  para el presente proceso de selección.</t>
  </si>
  <si>
    <r>
      <t xml:space="preserve">TOTAL DE COSTOS DE PERSONAL= </t>
    </r>
    <r>
      <rPr>
        <b/>
        <sz val="8"/>
        <color rgb="FF0000FF"/>
        <rFont val="Arial"/>
        <family val="2"/>
      </rPr>
      <t>(D)</t>
    </r>
    <r>
      <rPr>
        <b/>
        <sz val="8"/>
        <rFont val="Arial"/>
        <family val="2"/>
      </rPr>
      <t xml:space="preserve"> = (A)+(B)+(C )</t>
    </r>
  </si>
  <si>
    <t>FIRMAS:</t>
  </si>
  <si>
    <t>Nombre del proponente</t>
  </si>
  <si>
    <t>Nombre y firma del Representante Legal del Proponente</t>
  </si>
  <si>
    <t>ETAPA 1: PREVIA EN MESES</t>
  </si>
  <si>
    <t>ETAPA 2:ESTUDIOS Y DISEÑOS Y EJECUCION  DE OBRA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</si>
</sst>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 #,##0_-;\-&quot;$&quot;\ * #,##0_-;_-&quot;$&quot;\ * &quot;-&quot;_-;_-@_-"/>
    <numFmt numFmtId="41" formatCode="_-* #,##0_-;\-* #,##0_-;_-* &quot;-&quot;_-;_-@_-"/>
    <numFmt numFmtId="43" formatCode="_-* #,##0.00_-;\-* #,##0.00_-;_-* &quot;-&quot;??_-;_-@_-"/>
    <numFmt numFmtId="164" formatCode="_(&quot;$&quot;\ * #,##0.00_);_(&quot;$&quot;\ * \(#,##0.00\);_(&quot;$&quot;\ * &quot;-&quot;??_);_(@_)"/>
    <numFmt numFmtId="165" formatCode="_-&quot;$&quot;\ * #,##0_-;\-&quot;$&quot;\ * #,##0_-;_-&quot;$&quot;\ * &quot;-&quot;??_-;_-@_-"/>
    <numFmt numFmtId="166" formatCode="_(* #,##0.00_);_(* \(#,##0.00\);_(* &quot;-&quot;??_);_(@_)"/>
    <numFmt numFmtId="167" formatCode="_-[$$-240A]\ * #,##0.00_ ;_-[$$-240A]\ * \-#,##0.00\ ;_-[$$-240A]\ * &quot;-&quot;??_ ;_-@_ "/>
    <numFmt numFmtId="168" formatCode="_-&quot;$&quot;\ * #,##0_-;\-&quot;$&quot;\ * #,##0_-;_-&quot;$&quot;\ * &quot;-&quot;_-;_-@_-"/>
    <numFmt numFmtId="169" formatCode="_-* #,##0_-;\-* #,##0_-;_-* &quot;-&quot;_-;_-@_-"/>
    <numFmt numFmtId="170" formatCode="_-* #,##0.00_-;\-* #,##0.00_-;_-* &quot;-&quot;??_-;_-@_-"/>
    <numFmt numFmtId="171" formatCode="_(&quot;$&quot;\ * #,##0_);_(&quot;$&quot;\ * \(#,##0\);_(&quot;$&quot;\ * &quot;-&quot;_);_(@_)"/>
  </numFmts>
  <fonts count="20" x14ac:knownFonts="1">
    <font>
      <sz val="11"/>
      <color theme="1"/>
      <name val="Arial Narrow"/>
      <family val="2"/>
    </font>
    <font>
      <sz val="11"/>
      <color theme="1"/>
      <name val="Calibri"/>
      <family val="2"/>
      <scheme val="minor"/>
    </font>
    <font>
      <sz val="11"/>
      <color theme="1"/>
      <name val="Calibri"/>
      <family val="2"/>
      <scheme val="minor"/>
    </font>
    <font>
      <sz val="11"/>
      <color theme="1"/>
      <name val="Arial Narrow"/>
      <family val="2"/>
    </font>
    <font>
      <b/>
      <sz val="9"/>
      <name val="Arial"/>
      <family val="2"/>
    </font>
    <font>
      <sz val="12"/>
      <color indexed="8"/>
      <name val="Verdana"/>
      <family val="2"/>
    </font>
    <font>
      <sz val="8"/>
      <name val="Arial"/>
      <family val="2"/>
    </font>
    <font>
      <b/>
      <sz val="8"/>
      <name val="Arial"/>
      <family val="2"/>
    </font>
    <font>
      <b/>
      <sz val="8"/>
      <color rgb="FFFF0000"/>
      <name val="Arial"/>
      <family val="2"/>
    </font>
    <font>
      <b/>
      <sz val="8"/>
      <color indexed="8"/>
      <name val="Arial"/>
      <family val="2"/>
    </font>
    <font>
      <sz val="8"/>
      <color indexed="8"/>
      <name val="Arial"/>
      <family val="2"/>
    </font>
    <font>
      <b/>
      <sz val="8"/>
      <color indexed="12"/>
      <name val="Arial"/>
      <family val="2"/>
    </font>
    <font>
      <b/>
      <u/>
      <sz val="8"/>
      <name val="Arial"/>
      <family val="2"/>
    </font>
    <font>
      <sz val="8"/>
      <color rgb="FF000000"/>
      <name val="Arial"/>
      <family val="2"/>
    </font>
    <font>
      <sz val="8"/>
      <color theme="1"/>
      <name val="Arial"/>
      <family val="2"/>
    </font>
    <font>
      <sz val="10"/>
      <name val="Arial"/>
      <family val="2"/>
    </font>
    <font>
      <sz val="11"/>
      <color indexed="8"/>
      <name val="Calibri"/>
      <family val="2"/>
    </font>
    <font>
      <b/>
      <sz val="8"/>
      <color rgb="FF0000FF"/>
      <name val="Arial"/>
      <family val="2"/>
    </font>
    <font>
      <sz val="12"/>
      <name val="Arial Narrow"/>
      <family val="2"/>
    </font>
    <font>
      <sz val="11"/>
      <name val="Arial Narrow"/>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55">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23">
    <xf numFmtId="0" fontId="0" fillId="0" borderId="0"/>
    <xf numFmtId="41"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0" fontId="5" fillId="0" borderId="0" applyNumberFormat="0" applyFill="0" applyBorder="0" applyProtection="0">
      <alignment vertical="top"/>
    </xf>
    <xf numFmtId="9" fontId="2" fillId="0" borderId="0" applyFont="0" applyFill="0" applyBorder="0" applyAlignment="0" applyProtection="0"/>
    <xf numFmtId="166" fontId="15" fillId="0" borderId="0" applyFont="0" applyFill="0" applyBorder="0" applyAlignment="0" applyProtection="0"/>
    <xf numFmtId="164" fontId="16" fillId="0" borderId="0" applyFont="0" applyFill="0" applyBorder="0" applyAlignment="0" applyProtection="0"/>
    <xf numFmtId="0" fontId="5" fillId="0" borderId="0" applyNumberFormat="0" applyFill="0" applyBorder="0" applyProtection="0">
      <alignment vertical="top"/>
    </xf>
    <xf numFmtId="42" fontId="3" fillId="0" borderId="0" applyFont="0" applyFill="0" applyBorder="0" applyAlignment="0" applyProtection="0"/>
    <xf numFmtId="0" fontId="16" fillId="0" borderId="0"/>
    <xf numFmtId="169" fontId="3" fillId="0" borderId="0" applyFont="0" applyFill="0" applyBorder="0" applyAlignment="0" applyProtection="0"/>
    <xf numFmtId="171" fontId="3" fillId="0" borderId="0" applyFont="0" applyFill="0" applyBorder="0" applyAlignment="0" applyProtection="0"/>
    <xf numFmtId="9" fontId="1" fillId="0" borderId="0" applyFont="0" applyFill="0" applyBorder="0" applyAlignment="0" applyProtection="0"/>
    <xf numFmtId="43" fontId="15" fillId="0" borderId="0" applyFont="0" applyFill="0" applyBorder="0" applyAlignment="0" applyProtection="0"/>
    <xf numFmtId="9" fontId="1" fillId="0" borderId="0" applyFont="0" applyFill="0" applyBorder="0" applyAlignment="0" applyProtection="0"/>
    <xf numFmtId="169" fontId="3" fillId="0" borderId="0" applyFont="0" applyFill="0" applyBorder="0" applyAlignment="0" applyProtection="0"/>
    <xf numFmtId="9" fontId="1" fillId="0" borderId="0" applyFont="0" applyFill="0" applyBorder="0" applyAlignment="0" applyProtection="0"/>
    <xf numFmtId="170" fontId="1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9" fontId="1" fillId="0" borderId="0" applyFont="0" applyFill="0" applyBorder="0" applyAlignment="0" applyProtection="0"/>
    <xf numFmtId="168" fontId="3" fillId="0" borderId="0" applyFont="0" applyFill="0" applyBorder="0" applyAlignment="0" applyProtection="0"/>
  </cellStyleXfs>
  <cellXfs count="148">
    <xf numFmtId="0" fontId="0" fillId="0" borderId="0" xfId="0"/>
    <xf numFmtId="9" fontId="14" fillId="0" borderId="28" xfId="5" applyFont="1" applyFill="1" applyBorder="1" applyAlignment="1" applyProtection="1">
      <alignment horizontal="center" vertical="center"/>
    </xf>
    <xf numFmtId="167" fontId="6" fillId="0" borderId="29" xfId="6" applyNumberFormat="1" applyFont="1" applyBorder="1" applyAlignment="1" applyProtection="1">
      <alignment vertical="center" wrapText="1"/>
    </xf>
    <xf numFmtId="167" fontId="7" fillId="4" borderId="32" xfId="6" applyNumberFormat="1" applyFont="1" applyFill="1" applyBorder="1" applyAlignment="1" applyProtection="1">
      <alignment vertical="center" wrapText="1"/>
    </xf>
    <xf numFmtId="9" fontId="14" fillId="0" borderId="12" xfId="5" applyFont="1" applyFill="1" applyBorder="1" applyAlignment="1" applyProtection="1">
      <alignment horizontal="center" vertical="center"/>
    </xf>
    <xf numFmtId="167" fontId="7" fillId="4" borderId="0" xfId="6" applyNumberFormat="1" applyFont="1" applyFill="1" applyBorder="1" applyAlignment="1" applyProtection="1">
      <alignment vertical="center" wrapText="1"/>
    </xf>
    <xf numFmtId="167" fontId="6" fillId="4" borderId="29" xfId="6" applyNumberFormat="1" applyFont="1" applyFill="1" applyBorder="1" applyAlignment="1" applyProtection="1">
      <alignment vertical="center" wrapText="1"/>
    </xf>
    <xf numFmtId="167" fontId="6" fillId="0" borderId="29" xfId="6" applyNumberFormat="1" applyFont="1" applyFill="1" applyBorder="1" applyAlignment="1" applyProtection="1">
      <alignment vertical="center" wrapText="1"/>
    </xf>
    <xf numFmtId="165" fontId="14" fillId="0" borderId="27" xfId="2" applyNumberFormat="1" applyFont="1" applyBorder="1" applyAlignment="1" applyProtection="1">
      <alignment vertical="center"/>
      <protection locked="0"/>
    </xf>
    <xf numFmtId="165" fontId="14" fillId="0" borderId="28" xfId="2" applyNumberFormat="1" applyFont="1" applyBorder="1" applyAlignment="1" applyProtection="1">
      <alignment vertical="center"/>
      <protection locked="0"/>
    </xf>
    <xf numFmtId="42" fontId="6" fillId="2" borderId="0" xfId="9" applyFont="1" applyFill="1" applyBorder="1" applyAlignment="1" applyProtection="1">
      <alignment vertical="center" wrapText="1"/>
    </xf>
    <xf numFmtId="42" fontId="6" fillId="2" borderId="28" xfId="9" applyFont="1" applyFill="1" applyBorder="1" applyAlignment="1" applyProtection="1">
      <alignment horizontal="center" vertical="center" wrapText="1"/>
      <protection locked="0"/>
    </xf>
    <xf numFmtId="42" fontId="6" fillId="2" borderId="18" xfId="9" applyFont="1" applyFill="1" applyBorder="1" applyAlignment="1" applyProtection="1">
      <alignment horizontal="center" vertical="center" wrapText="1"/>
      <protection locked="0"/>
    </xf>
    <xf numFmtId="0" fontId="6" fillId="2" borderId="28" xfId="1" applyNumberFormat="1" applyFont="1" applyFill="1" applyBorder="1" applyAlignment="1" applyProtection="1">
      <alignment horizontal="center" vertical="center" wrapText="1"/>
    </xf>
    <xf numFmtId="0" fontId="6" fillId="2" borderId="18" xfId="1" applyNumberFormat="1" applyFont="1" applyFill="1" applyBorder="1" applyAlignment="1" applyProtection="1">
      <alignment horizontal="center" vertical="center" wrapText="1"/>
    </xf>
    <xf numFmtId="0" fontId="19" fillId="2" borderId="0" xfId="4" applyNumberFormat="1" applyFont="1" applyFill="1" applyBorder="1" applyAlignment="1" applyProtection="1">
      <alignment horizontal="center" vertical="center" wrapText="1"/>
    </xf>
    <xf numFmtId="0" fontId="11" fillId="0" borderId="2" xfId="4" quotePrefix="1" applyFont="1" applyFill="1" applyBorder="1" applyAlignment="1" applyProtection="1">
      <alignment horizontal="right" vertical="center" wrapText="1"/>
    </xf>
    <xf numFmtId="0" fontId="11" fillId="0" borderId="20" xfId="4" quotePrefix="1" applyFont="1" applyFill="1" applyBorder="1" applyAlignment="1" applyProtection="1">
      <alignment horizontal="right" vertical="center" wrapText="1"/>
    </xf>
    <xf numFmtId="0" fontId="4" fillId="2" borderId="0" xfId="0" applyFont="1" applyFill="1" applyAlignment="1" applyProtection="1">
      <alignment horizontal="center" vertical="center" wrapText="1"/>
    </xf>
    <xf numFmtId="0" fontId="7" fillId="2" borderId="0" xfId="0" applyFont="1" applyFill="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2" borderId="2" xfId="4" applyFont="1" applyFill="1" applyBorder="1" applyAlignment="1" applyProtection="1">
      <alignment horizontal="center" vertical="center" wrapText="1"/>
    </xf>
    <xf numFmtId="0" fontId="7" fillId="2" borderId="3" xfId="4" applyFont="1" applyFill="1" applyBorder="1" applyAlignment="1" applyProtection="1">
      <alignment horizontal="center" vertical="center" wrapText="1"/>
    </xf>
    <xf numFmtId="0" fontId="9" fillId="2" borderId="0" xfId="4" applyFont="1" applyFill="1" applyAlignment="1" applyProtection="1">
      <alignment horizontal="center" vertical="center" wrapText="1"/>
    </xf>
    <xf numFmtId="0" fontId="6" fillId="0" borderId="4" xfId="4" applyFont="1" applyFill="1" applyBorder="1" applyAlignment="1" applyProtection="1">
      <alignment horizontal="center" vertical="center" wrapText="1"/>
    </xf>
    <xf numFmtId="0" fontId="6" fillId="0" borderId="9" xfId="4" applyFont="1" applyFill="1" applyBorder="1" applyAlignment="1" applyProtection="1">
      <alignment horizontal="center" vertical="center" wrapText="1"/>
    </xf>
    <xf numFmtId="0" fontId="6" fillId="0" borderId="5" xfId="4" applyFont="1" applyBorder="1" applyAlignment="1" applyProtection="1">
      <alignment horizontal="center" vertical="center" wrapText="1"/>
    </xf>
    <xf numFmtId="0" fontId="6" fillId="0" borderId="6" xfId="4" applyFont="1" applyBorder="1" applyAlignment="1" applyProtection="1">
      <alignment horizontal="center" vertical="center" wrapText="1"/>
    </xf>
    <xf numFmtId="0" fontId="6" fillId="0" borderId="10" xfId="4" applyFont="1" applyBorder="1" applyAlignment="1" applyProtection="1">
      <alignment horizontal="center" vertical="center" wrapText="1"/>
    </xf>
    <xf numFmtId="0" fontId="6" fillId="0" borderId="11" xfId="4" applyFont="1" applyBorder="1" applyAlignment="1" applyProtection="1">
      <alignment horizontal="center" vertical="center" wrapText="1"/>
    </xf>
    <xf numFmtId="0" fontId="6" fillId="0" borderId="16" xfId="4" applyFont="1" applyBorder="1" applyAlignment="1" applyProtection="1">
      <alignment horizontal="center" vertical="center" wrapText="1"/>
    </xf>
    <xf numFmtId="0" fontId="6" fillId="0" borderId="17" xfId="4" applyFont="1" applyBorder="1" applyAlignment="1" applyProtection="1">
      <alignment horizontal="center" vertical="center" wrapText="1"/>
    </xf>
    <xf numFmtId="0" fontId="12" fillId="3" borderId="21" xfId="4" applyFont="1" applyFill="1" applyBorder="1" applyAlignment="1" applyProtection="1">
      <alignment horizontal="left" vertical="center" wrapText="1"/>
    </xf>
    <xf numFmtId="0" fontId="12" fillId="3" borderId="14" xfId="4" applyFont="1" applyFill="1" applyBorder="1" applyAlignment="1" applyProtection="1">
      <alignment horizontal="left" vertical="center" wrapText="1"/>
    </xf>
    <xf numFmtId="0" fontId="7" fillId="4" borderId="31" xfId="4" applyFont="1" applyFill="1" applyBorder="1" applyAlignment="1" applyProtection="1">
      <alignment horizontal="left" vertical="center" wrapText="1"/>
    </xf>
    <xf numFmtId="0" fontId="7" fillId="4" borderId="21" xfId="4" applyFont="1" applyFill="1" applyBorder="1" applyAlignment="1" applyProtection="1">
      <alignment horizontal="left" vertical="center" wrapText="1"/>
    </xf>
    <xf numFmtId="0" fontId="7" fillId="4" borderId="12" xfId="4" applyFont="1" applyFill="1" applyBorder="1" applyAlignment="1" applyProtection="1">
      <alignment horizontal="left" vertical="center" wrapText="1"/>
    </xf>
    <xf numFmtId="0" fontId="7" fillId="4" borderId="26" xfId="4" applyFont="1" applyFill="1" applyBorder="1" applyAlignment="1" applyProtection="1">
      <alignment horizontal="left" vertical="center" wrapText="1"/>
    </xf>
    <xf numFmtId="0" fontId="7" fillId="4" borderId="24" xfId="4" applyFont="1" applyFill="1" applyBorder="1" applyAlignment="1" applyProtection="1">
      <alignment horizontal="left" vertical="center" wrapText="1"/>
    </xf>
    <xf numFmtId="0" fontId="7" fillId="4" borderId="27" xfId="4" applyFont="1" applyFill="1" applyBorder="1" applyAlignment="1" applyProtection="1">
      <alignment horizontal="left" vertical="center" wrapText="1"/>
    </xf>
    <xf numFmtId="0" fontId="7" fillId="4" borderId="34" xfId="4" applyFont="1" applyFill="1" applyBorder="1" applyAlignment="1" applyProtection="1">
      <alignment horizontal="left" vertical="center" wrapText="1"/>
    </xf>
    <xf numFmtId="0" fontId="7" fillId="4" borderId="35" xfId="4" applyFont="1" applyFill="1" applyBorder="1" applyAlignment="1" applyProtection="1">
      <alignment horizontal="left" vertical="center" wrapText="1"/>
    </xf>
    <xf numFmtId="0" fontId="7" fillId="4" borderId="36" xfId="4" applyFont="1" applyFill="1" applyBorder="1" applyAlignment="1" applyProtection="1">
      <alignment horizontal="left" vertical="center" wrapText="1"/>
    </xf>
    <xf numFmtId="0" fontId="6" fillId="0" borderId="42" xfId="4" applyFont="1" applyFill="1" applyBorder="1" applyAlignment="1" applyProtection="1">
      <alignment horizontal="center" vertical="center" wrapText="1"/>
    </xf>
    <xf numFmtId="0" fontId="6" fillId="0" borderId="44" xfId="4" applyFont="1" applyFill="1" applyBorder="1" applyAlignment="1" applyProtection="1">
      <alignment horizontal="center" vertical="center" wrapText="1"/>
    </xf>
    <xf numFmtId="0" fontId="6" fillId="0" borderId="0" xfId="4" applyFont="1" applyBorder="1" applyAlignment="1" applyProtection="1">
      <alignment horizontal="center" vertical="center" wrapText="1"/>
    </xf>
    <xf numFmtId="0" fontId="6" fillId="0" borderId="40" xfId="4" applyFont="1" applyBorder="1" applyAlignment="1" applyProtection="1">
      <alignment horizontal="center" vertical="center" wrapText="1"/>
    </xf>
    <xf numFmtId="0" fontId="6" fillId="0" borderId="43" xfId="4" applyFont="1" applyBorder="1" applyAlignment="1" applyProtection="1">
      <alignment horizontal="center" vertical="center" wrapText="1"/>
    </xf>
    <xf numFmtId="0" fontId="6" fillId="0" borderId="18" xfId="4" applyFont="1" applyBorder="1" applyAlignment="1" applyProtection="1">
      <alignment horizontal="center" vertical="center" wrapText="1"/>
    </xf>
    <xf numFmtId="166" fontId="6" fillId="0" borderId="43" xfId="4" applyNumberFormat="1" applyFont="1" applyBorder="1" applyAlignment="1" applyProtection="1">
      <alignment horizontal="center" vertical="center" wrapText="1"/>
    </xf>
    <xf numFmtId="166" fontId="6" fillId="0" borderId="13" xfId="4" applyNumberFormat="1" applyFont="1" applyBorder="1" applyAlignment="1" applyProtection="1">
      <alignment horizontal="center" vertical="center" wrapText="1"/>
    </xf>
    <xf numFmtId="0" fontId="7" fillId="4" borderId="4" xfId="4" applyFont="1" applyFill="1" applyBorder="1" applyAlignment="1" applyProtection="1">
      <alignment horizontal="center" vertical="center" wrapText="1"/>
    </xf>
    <xf numFmtId="0" fontId="7" fillId="4" borderId="38" xfId="4" applyFont="1" applyFill="1" applyBorder="1" applyAlignment="1" applyProtection="1">
      <alignment horizontal="center" vertical="center" wrapText="1"/>
    </xf>
    <xf numFmtId="0" fontId="7" fillId="4" borderId="8" xfId="4" applyFont="1" applyFill="1" applyBorder="1" applyAlignment="1" applyProtection="1">
      <alignment horizontal="center" vertical="center" wrapText="1"/>
    </xf>
    <xf numFmtId="0" fontId="7" fillId="4" borderId="15" xfId="4" applyFont="1" applyFill="1" applyBorder="1" applyAlignment="1" applyProtection="1">
      <alignment horizontal="center" vertical="center" wrapText="1"/>
    </xf>
    <xf numFmtId="0" fontId="7" fillId="4" borderId="40" xfId="4" applyFont="1" applyFill="1" applyBorder="1" applyAlignment="1" applyProtection="1">
      <alignment horizontal="center" vertical="center" wrapText="1"/>
    </xf>
    <xf numFmtId="0" fontId="7" fillId="4" borderId="19" xfId="4" applyFont="1" applyFill="1" applyBorder="1" applyAlignment="1" applyProtection="1">
      <alignment horizontal="center" vertical="center" wrapText="1"/>
    </xf>
    <xf numFmtId="167" fontId="7" fillId="4" borderId="39" xfId="4" applyNumberFormat="1" applyFont="1" applyFill="1" applyBorder="1" applyAlignment="1" applyProtection="1">
      <alignment horizontal="center" vertical="center" wrapText="1"/>
    </xf>
    <xf numFmtId="167" fontId="7" fillId="4" borderId="41" xfId="4" applyNumberFormat="1" applyFont="1" applyFill="1" applyBorder="1" applyAlignment="1" applyProtection="1">
      <alignment horizontal="center" vertical="center" wrapText="1"/>
    </xf>
    <xf numFmtId="0" fontId="6" fillId="0" borderId="22" xfId="8" applyFont="1" applyFill="1" applyBorder="1" applyAlignment="1" applyProtection="1">
      <alignment horizontal="left" vertical="center" wrapText="1"/>
    </xf>
    <xf numFmtId="0" fontId="6" fillId="0" borderId="24" xfId="8" applyFont="1" applyFill="1" applyBorder="1" applyAlignment="1" applyProtection="1">
      <alignment horizontal="left" vertical="center" wrapText="1"/>
    </xf>
    <xf numFmtId="0" fontId="6" fillId="0" borderId="25" xfId="8" applyFont="1" applyFill="1" applyBorder="1" applyAlignment="1" applyProtection="1">
      <alignment horizontal="left" vertical="center" wrapText="1"/>
    </xf>
    <xf numFmtId="0" fontId="6" fillId="2" borderId="22" xfId="8" applyFont="1" applyFill="1" applyBorder="1" applyAlignment="1" applyProtection="1">
      <alignment horizontal="left" vertical="center" wrapText="1"/>
    </xf>
    <xf numFmtId="0" fontId="6" fillId="2" borderId="24" xfId="8" applyFont="1" applyFill="1" applyBorder="1" applyAlignment="1" applyProtection="1">
      <alignment horizontal="left" vertical="center" wrapText="1"/>
    </xf>
    <xf numFmtId="0" fontId="6" fillId="2" borderId="25" xfId="8" applyFont="1" applyFill="1" applyBorder="1" applyAlignment="1" applyProtection="1">
      <alignment horizontal="left" vertical="center" wrapText="1"/>
    </xf>
    <xf numFmtId="0" fontId="7" fillId="4" borderId="52" xfId="4" applyFont="1" applyFill="1" applyBorder="1" applyAlignment="1" applyProtection="1">
      <alignment horizontal="left" vertical="center" wrapText="1"/>
    </xf>
    <xf numFmtId="0" fontId="7" fillId="4" borderId="28" xfId="4" applyFont="1" applyFill="1" applyBorder="1" applyAlignment="1" applyProtection="1">
      <alignment horizontal="left" vertical="center" wrapText="1"/>
    </xf>
    <xf numFmtId="0" fontId="7" fillId="0" borderId="54" xfId="4" applyFont="1" applyFill="1" applyBorder="1" applyAlignment="1" applyProtection="1">
      <alignment horizontal="left" vertical="center" wrapText="1"/>
    </xf>
    <xf numFmtId="0" fontId="7" fillId="0" borderId="46" xfId="4" applyFont="1" applyFill="1" applyBorder="1" applyAlignment="1" applyProtection="1">
      <alignment horizontal="left" vertical="center" wrapText="1"/>
    </xf>
    <xf numFmtId="0" fontId="7" fillId="0" borderId="47" xfId="4" applyFont="1" applyFill="1" applyBorder="1" applyAlignment="1" applyProtection="1">
      <alignment horizontal="left" vertical="center" wrapText="1"/>
    </xf>
    <xf numFmtId="0" fontId="6" fillId="2" borderId="22" xfId="8" applyFont="1" applyFill="1" applyBorder="1" applyAlignment="1" applyProtection="1">
      <alignment horizontal="justify" vertical="center" wrapText="1"/>
    </xf>
    <xf numFmtId="0" fontId="6" fillId="2" borderId="24" xfId="8" applyFont="1" applyFill="1" applyBorder="1" applyAlignment="1" applyProtection="1">
      <alignment horizontal="justify" vertical="center" wrapText="1"/>
    </xf>
    <xf numFmtId="0" fontId="6" fillId="2" borderId="25" xfId="8" applyFont="1" applyFill="1" applyBorder="1" applyAlignment="1" applyProtection="1">
      <alignment horizontal="justify" vertical="center" wrapText="1"/>
    </xf>
    <xf numFmtId="0" fontId="7" fillId="4" borderId="50" xfId="4" applyFont="1" applyFill="1" applyBorder="1" applyAlignment="1" applyProtection="1">
      <alignment horizontal="left" vertical="center" wrapText="1"/>
    </xf>
    <xf numFmtId="0" fontId="6" fillId="2" borderId="15" xfId="8" applyFont="1" applyFill="1" applyBorder="1" applyAlignment="1" applyProtection="1">
      <alignment horizontal="justify" vertical="center" wrapText="1"/>
    </xf>
    <xf numFmtId="0" fontId="6" fillId="2" borderId="40" xfId="8" applyFont="1" applyFill="1" applyBorder="1" applyAlignment="1" applyProtection="1">
      <alignment horizontal="justify" vertical="center" wrapText="1"/>
    </xf>
    <xf numFmtId="0" fontId="6" fillId="2" borderId="19" xfId="8" applyFont="1" applyFill="1" applyBorder="1" applyAlignment="1" applyProtection="1">
      <alignment horizontal="justify" vertical="center" wrapText="1"/>
    </xf>
    <xf numFmtId="0" fontId="6" fillId="2" borderId="9" xfId="8" applyFont="1" applyFill="1" applyBorder="1" applyAlignment="1" applyProtection="1">
      <alignment horizontal="justify" vertical="center" wrapText="1"/>
    </xf>
    <xf numFmtId="0" fontId="6" fillId="2" borderId="21" xfId="8" applyFont="1" applyFill="1" applyBorder="1" applyAlignment="1" applyProtection="1">
      <alignment horizontal="justify" vertical="center" wrapText="1"/>
    </xf>
    <xf numFmtId="0" fontId="6" fillId="2" borderId="14" xfId="8" applyFont="1" applyFill="1" applyBorder="1" applyAlignment="1" applyProtection="1">
      <alignment horizontal="justify" vertical="center" wrapText="1"/>
    </xf>
    <xf numFmtId="0" fontId="6" fillId="2" borderId="21" xfId="4" applyNumberFormat="1" applyFont="1" applyFill="1" applyBorder="1" applyAlignment="1" applyProtection="1">
      <alignment horizontal="right" vertical="center" wrapText="1"/>
    </xf>
    <xf numFmtId="165" fontId="14" fillId="0" borderId="27" xfId="2" applyNumberFormat="1" applyFont="1" applyBorder="1" applyAlignment="1" applyProtection="1">
      <alignment vertical="center"/>
    </xf>
    <xf numFmtId="0" fontId="6" fillId="2" borderId="0" xfId="4" applyNumberFormat="1" applyFont="1" applyFill="1" applyBorder="1" applyAlignment="1" applyProtection="1">
      <alignment vertical="center" wrapText="1"/>
    </xf>
    <xf numFmtId="0" fontId="6" fillId="2" borderId="0" xfId="4" applyFont="1" applyFill="1" applyBorder="1" applyAlignment="1" applyProtection="1">
      <alignment vertical="center" wrapText="1"/>
    </xf>
    <xf numFmtId="0" fontId="7" fillId="2" borderId="0" xfId="4" applyFont="1" applyFill="1" applyBorder="1" applyAlignment="1" applyProtection="1">
      <alignment horizontal="center" vertical="center" wrapText="1"/>
    </xf>
    <xf numFmtId="0" fontId="6" fillId="2" borderId="0" xfId="4" applyNumberFormat="1" applyFont="1" applyFill="1" applyBorder="1" applyAlignment="1" applyProtection="1">
      <alignment horizontal="right" vertical="center" wrapText="1"/>
    </xf>
    <xf numFmtId="0" fontId="9" fillId="2" borderId="0" xfId="4" applyFont="1" applyFill="1" applyAlignment="1" applyProtection="1">
      <alignment vertical="center" wrapText="1"/>
    </xf>
    <xf numFmtId="0" fontId="10" fillId="2" borderId="0" xfId="4" applyFont="1" applyFill="1" applyAlignment="1" applyProtection="1">
      <alignment vertical="center" wrapText="1"/>
    </xf>
    <xf numFmtId="0" fontId="6" fillId="0" borderId="7" xfId="4" applyFont="1" applyBorder="1" applyAlignment="1" applyProtection="1">
      <alignment horizontal="center" vertical="center" wrapText="1"/>
    </xf>
    <xf numFmtId="0" fontId="6" fillId="0" borderId="8" xfId="4" applyFont="1" applyBorder="1" applyAlignment="1" applyProtection="1">
      <alignment horizontal="center" vertical="center" wrapText="1"/>
    </xf>
    <xf numFmtId="0" fontId="6" fillId="0" borderId="12" xfId="4" applyFont="1" applyBorder="1" applyAlignment="1" applyProtection="1">
      <alignment horizontal="center" vertical="center" wrapText="1"/>
    </xf>
    <xf numFmtId="0" fontId="6" fillId="0" borderId="13" xfId="4" applyFont="1" applyBorder="1" applyAlignment="1" applyProtection="1">
      <alignment horizontal="center" vertical="center" wrapText="1"/>
    </xf>
    <xf numFmtId="0" fontId="6" fillId="0" borderId="14" xfId="4" applyFont="1" applyBorder="1" applyAlignment="1" applyProtection="1">
      <alignment horizontal="center" vertical="center" wrapText="1"/>
    </xf>
    <xf numFmtId="0" fontId="11" fillId="0" borderId="15" xfId="4" quotePrefix="1" applyFont="1" applyFill="1" applyBorder="1" applyAlignment="1" applyProtection="1">
      <alignment horizontal="center" vertical="center" wrapText="1"/>
    </xf>
    <xf numFmtId="0" fontId="11" fillId="0" borderId="17" xfId="4" quotePrefix="1" applyFont="1" applyBorder="1" applyAlignment="1" applyProtection="1">
      <alignment horizontal="center" vertical="center" wrapText="1"/>
    </xf>
    <xf numFmtId="0" fontId="11" fillId="0" borderId="18" xfId="4" quotePrefix="1" applyFont="1" applyBorder="1" applyAlignment="1" applyProtection="1">
      <alignment horizontal="center" vertical="center" wrapText="1"/>
    </xf>
    <xf numFmtId="0" fontId="6" fillId="0" borderId="19" xfId="4" applyFont="1" applyBorder="1" applyAlignment="1" applyProtection="1">
      <alignment horizontal="center" vertical="center" wrapText="1"/>
    </xf>
    <xf numFmtId="0" fontId="11" fillId="0" borderId="3" xfId="4" quotePrefix="1" applyFont="1" applyFill="1" applyBorder="1" applyAlignment="1" applyProtection="1">
      <alignment horizontal="center" vertical="center" wrapText="1"/>
    </xf>
    <xf numFmtId="0" fontId="7" fillId="3" borderId="9" xfId="4" applyFont="1" applyFill="1" applyBorder="1" applyAlignment="1" applyProtection="1">
      <alignment vertical="center" wrapText="1"/>
    </xf>
    <xf numFmtId="0" fontId="6" fillId="4" borderId="22" xfId="4" applyFont="1" applyFill="1" applyBorder="1" applyAlignment="1" applyProtection="1">
      <alignment vertical="center" wrapText="1"/>
    </xf>
    <xf numFmtId="0" fontId="7" fillId="4" borderId="23" xfId="4" applyFont="1" applyFill="1" applyBorder="1" applyAlignment="1" applyProtection="1">
      <alignment vertical="center" wrapText="1"/>
    </xf>
    <xf numFmtId="0" fontId="7" fillId="4" borderId="24" xfId="4" applyFont="1" applyFill="1" applyBorder="1" applyAlignment="1" applyProtection="1">
      <alignment vertical="center" wrapText="1"/>
    </xf>
    <xf numFmtId="0" fontId="7" fillId="4" borderId="25" xfId="4" applyFont="1" applyFill="1" applyBorder="1" applyAlignment="1" applyProtection="1">
      <alignment vertical="center" wrapText="1"/>
    </xf>
    <xf numFmtId="0" fontId="6" fillId="0" borderId="22" xfId="4" applyFont="1" applyFill="1" applyBorder="1" applyAlignment="1" applyProtection="1">
      <alignment horizontal="center" vertical="center" wrapText="1"/>
    </xf>
    <xf numFmtId="0" fontId="6" fillId="2" borderId="27" xfId="4" applyNumberFormat="1" applyFont="1" applyFill="1" applyBorder="1" applyAlignment="1" applyProtection="1">
      <alignment horizontal="right" vertical="center" wrapText="1"/>
    </xf>
    <xf numFmtId="0" fontId="6" fillId="0" borderId="30" xfId="4" applyFont="1" applyFill="1" applyBorder="1" applyAlignment="1" applyProtection="1">
      <alignment horizontal="center" vertical="center" wrapText="1"/>
    </xf>
    <xf numFmtId="0" fontId="6" fillId="4" borderId="9" xfId="4" applyFont="1" applyFill="1" applyBorder="1" applyAlignment="1" applyProtection="1">
      <alignment horizontal="center" vertical="center" wrapText="1"/>
    </xf>
    <xf numFmtId="0" fontId="6" fillId="4" borderId="22" xfId="4" applyFont="1" applyFill="1" applyBorder="1" applyAlignment="1" applyProtection="1">
      <alignment horizontal="center" vertical="center" wrapText="1"/>
    </xf>
    <xf numFmtId="0" fontId="6" fillId="4" borderId="33" xfId="4" applyFont="1" applyFill="1" applyBorder="1" applyAlignment="1" applyProtection="1">
      <alignment horizontal="center" vertical="center" wrapText="1"/>
    </xf>
    <xf numFmtId="167" fontId="7" fillId="4" borderId="37" xfId="4" applyNumberFormat="1" applyFont="1" applyFill="1" applyBorder="1" applyAlignment="1" applyProtection="1">
      <alignment vertical="center" wrapText="1"/>
    </xf>
    <xf numFmtId="0" fontId="6" fillId="0" borderId="1" xfId="4" applyFont="1" applyBorder="1" applyAlignment="1" applyProtection="1">
      <alignment horizontal="center" vertical="center" wrapText="1"/>
    </xf>
    <xf numFmtId="0" fontId="11" fillId="0" borderId="45" xfId="4" quotePrefix="1" applyFont="1" applyFill="1" applyBorder="1" applyAlignment="1" applyProtection="1">
      <alignment horizontal="center" vertical="center" wrapText="1"/>
    </xf>
    <xf numFmtId="0" fontId="7" fillId="4" borderId="24" xfId="4" applyFont="1" applyFill="1" applyBorder="1" applyAlignment="1" applyProtection="1">
      <alignment horizontal="justify" vertical="center" wrapText="1"/>
    </xf>
    <xf numFmtId="167" fontId="6" fillId="4" borderId="28" xfId="4" applyNumberFormat="1" applyFont="1" applyFill="1" applyBorder="1" applyAlignment="1" applyProtection="1">
      <alignment vertical="center" wrapText="1"/>
    </xf>
    <xf numFmtId="2" fontId="6" fillId="4" borderId="28" xfId="4" applyNumberFormat="1" applyFont="1" applyFill="1" applyBorder="1" applyAlignment="1" applyProtection="1">
      <alignment horizontal="center" vertical="center" wrapText="1"/>
    </xf>
    <xf numFmtId="0" fontId="6" fillId="0" borderId="48" xfId="4" applyFont="1" applyFill="1" applyBorder="1" applyAlignment="1" applyProtection="1">
      <alignment horizontal="center" vertical="center" wrapText="1"/>
    </xf>
    <xf numFmtId="0" fontId="6" fillId="0" borderId="28" xfId="4" applyFont="1" applyFill="1" applyBorder="1" applyAlignment="1" applyProtection="1">
      <alignment horizontal="justify" vertical="center" wrapText="1"/>
    </xf>
    <xf numFmtId="167" fontId="7" fillId="0" borderId="28" xfId="4" applyNumberFormat="1" applyFont="1" applyFill="1" applyBorder="1" applyAlignment="1" applyProtection="1">
      <alignment horizontal="center" vertical="center" wrapText="1"/>
    </xf>
    <xf numFmtId="0" fontId="6" fillId="0" borderId="49" xfId="4" applyFont="1" applyFill="1" applyBorder="1" applyAlignment="1" applyProtection="1">
      <alignment horizontal="center" vertical="center" wrapText="1"/>
    </xf>
    <xf numFmtId="0" fontId="6" fillId="4" borderId="51" xfId="4" applyFont="1" applyFill="1" applyBorder="1" applyAlignment="1" applyProtection="1">
      <alignment vertical="center" wrapText="1"/>
    </xf>
    <xf numFmtId="164" fontId="7" fillId="4" borderId="53" xfId="7" applyFont="1" applyFill="1" applyBorder="1" applyAlignment="1" applyProtection="1">
      <alignment vertical="center" wrapText="1"/>
    </xf>
    <xf numFmtId="0" fontId="6" fillId="4" borderId="30" xfId="4" applyFont="1" applyFill="1" applyBorder="1" applyAlignment="1" applyProtection="1">
      <alignment vertical="center" wrapText="1"/>
    </xf>
    <xf numFmtId="164" fontId="7" fillId="4" borderId="29" xfId="7" applyFont="1" applyFill="1" applyBorder="1" applyAlignment="1" applyProtection="1">
      <alignment vertical="center" wrapText="1"/>
    </xf>
    <xf numFmtId="0" fontId="6" fillId="4" borderId="49" xfId="4" applyFont="1" applyFill="1" applyBorder="1" applyAlignment="1" applyProtection="1">
      <alignment vertical="center" wrapText="1"/>
    </xf>
    <xf numFmtId="164" fontId="7" fillId="4" borderId="37" xfId="7" applyFont="1" applyFill="1" applyBorder="1" applyAlignment="1" applyProtection="1">
      <alignment vertical="center" wrapText="1"/>
    </xf>
    <xf numFmtId="0" fontId="6" fillId="2" borderId="0" xfId="4" applyFont="1" applyFill="1" applyBorder="1" applyAlignment="1" applyProtection="1">
      <alignment horizontal="center" vertical="center" wrapText="1"/>
    </xf>
    <xf numFmtId="0" fontId="6" fillId="2" borderId="0" xfId="4" applyNumberFormat="1" applyFont="1" applyFill="1" applyBorder="1" applyAlignment="1" applyProtection="1">
      <alignment horizontal="center" vertical="center" wrapText="1"/>
    </xf>
    <xf numFmtId="0" fontId="6" fillId="2" borderId="0" xfId="4" applyNumberFormat="1" applyFont="1" applyFill="1" applyBorder="1" applyAlignment="1" applyProtection="1">
      <alignment horizontal="justify" vertical="center" wrapText="1"/>
    </xf>
    <xf numFmtId="0" fontId="0" fillId="0" borderId="0" xfId="0" applyProtection="1"/>
    <xf numFmtId="0" fontId="8" fillId="2" borderId="0" xfId="0" applyFont="1" applyFill="1" applyAlignment="1" applyProtection="1">
      <alignment horizontal="center" vertical="center" wrapText="1"/>
    </xf>
    <xf numFmtId="0" fontId="13" fillId="0" borderId="26" xfId="0" applyFont="1" applyBorder="1" applyAlignment="1" applyProtection="1">
      <alignment horizontal="left" vertical="center" wrapText="1" readingOrder="1"/>
    </xf>
    <xf numFmtId="0" fontId="6" fillId="0" borderId="18" xfId="4" applyFont="1" applyFill="1" applyBorder="1" applyAlignment="1" applyProtection="1">
      <alignment horizontal="justify" vertical="center" wrapText="1"/>
    </xf>
    <xf numFmtId="167" fontId="7" fillId="0" borderId="18" xfId="4" applyNumberFormat="1" applyFont="1" applyFill="1" applyBorder="1" applyAlignment="1" applyProtection="1">
      <alignment horizontal="center" vertical="center" wrapText="1"/>
    </xf>
    <xf numFmtId="0" fontId="6" fillId="0" borderId="43" xfId="4" applyFont="1" applyBorder="1" applyAlignment="1" applyProtection="1">
      <alignment horizontal="center" vertical="center" wrapText="1"/>
    </xf>
    <xf numFmtId="0" fontId="6" fillId="0" borderId="9" xfId="4" applyFont="1" applyFill="1" applyBorder="1" applyAlignment="1" applyProtection="1">
      <alignment horizontal="center" vertical="center" wrapText="1"/>
    </xf>
    <xf numFmtId="0" fontId="6" fillId="0" borderId="6" xfId="4" applyFont="1" applyBorder="1" applyAlignment="1" applyProtection="1">
      <alignment horizontal="center" vertical="center" wrapText="1"/>
    </xf>
    <xf numFmtId="0" fontId="18" fillId="2" borderId="0" xfId="4" applyFont="1" applyFill="1" applyBorder="1" applyAlignment="1" applyProtection="1">
      <alignment horizontal="left" vertical="center" wrapText="1"/>
    </xf>
    <xf numFmtId="0" fontId="18" fillId="2" borderId="0" xfId="4" applyNumberFormat="1" applyFont="1" applyFill="1" applyBorder="1" applyAlignment="1" applyProtection="1">
      <alignment horizontal="center" vertical="center" wrapText="1"/>
    </xf>
    <xf numFmtId="0" fontId="18" fillId="2" borderId="0" xfId="4" applyNumberFormat="1" applyFont="1" applyFill="1" applyBorder="1" applyAlignment="1" applyProtection="1">
      <alignment horizontal="justify" vertical="center" wrapText="1"/>
    </xf>
    <xf numFmtId="0" fontId="18" fillId="2" borderId="0" xfId="4" applyNumberFormat="1" applyFont="1" applyFill="1" applyBorder="1" applyAlignment="1" applyProtection="1">
      <alignment vertical="center" wrapText="1"/>
    </xf>
    <xf numFmtId="0" fontId="19" fillId="0" borderId="0" xfId="10" applyFont="1" applyBorder="1" applyAlignment="1" applyProtection="1">
      <alignment vertical="center"/>
    </xf>
    <xf numFmtId="0" fontId="18" fillId="2" borderId="21" xfId="4" applyNumberFormat="1" applyFont="1" applyFill="1" applyBorder="1" applyAlignment="1" applyProtection="1">
      <alignment horizontal="center" vertical="center" wrapText="1"/>
    </xf>
    <xf numFmtId="0" fontId="18" fillId="2" borderId="21" xfId="4" applyNumberFormat="1" applyFont="1" applyFill="1" applyBorder="1" applyAlignment="1" applyProtection="1">
      <alignment horizontal="justify" vertical="center" wrapText="1"/>
    </xf>
    <xf numFmtId="0" fontId="18" fillId="2" borderId="21" xfId="4" applyNumberFormat="1" applyFont="1" applyFill="1" applyBorder="1" applyAlignment="1" applyProtection="1">
      <alignment vertical="center" wrapText="1"/>
    </xf>
    <xf numFmtId="0" fontId="19" fillId="0" borderId="0" xfId="10" applyFont="1" applyAlignment="1" applyProtection="1">
      <alignment horizontal="left" vertical="center"/>
    </xf>
    <xf numFmtId="0" fontId="19" fillId="2" borderId="0" xfId="4" applyNumberFormat="1" applyFont="1" applyFill="1" applyBorder="1" applyAlignment="1" applyProtection="1">
      <alignment horizontal="center" vertical="center" wrapText="1"/>
    </xf>
    <xf numFmtId="165" fontId="14" fillId="0" borderId="28" xfId="2" applyNumberFormat="1" applyFont="1" applyBorder="1" applyAlignment="1" applyProtection="1">
      <alignment vertical="center"/>
    </xf>
    <xf numFmtId="4" fontId="8" fillId="5" borderId="29" xfId="3" applyNumberFormat="1" applyFont="1" applyFill="1" applyBorder="1" applyAlignment="1" applyProtection="1">
      <alignment vertical="center" wrapText="1"/>
    </xf>
  </cellXfs>
  <cellStyles count="23">
    <cellStyle name="Millares [0]" xfId="1" builtinId="6"/>
    <cellStyle name="Millares [0] 2" xfId="16" xr:uid="{3FA8249E-086E-4017-B2D1-0C3DBADCDAF7}"/>
    <cellStyle name="Millares [0] 3" xfId="20" xr:uid="{9B7FCA3B-7A3D-4587-BFAB-FD0530261D1B}"/>
    <cellStyle name="Millares [0] 4" xfId="11" xr:uid="{90D3B008-ED5A-41C4-974E-78A4B910C8CB}"/>
    <cellStyle name="Millares 2 2" xfId="6" xr:uid="{E7CAE8F7-A88A-4A46-93BD-6BDD133BC20B}"/>
    <cellStyle name="Millares 2 2 2" xfId="18" xr:uid="{0624E32E-ADD0-4C25-B77B-A7BA80377AD3}"/>
    <cellStyle name="Millares 2 2 3" xfId="14" xr:uid="{C417A4B8-5182-4364-998C-6693DE6669A3}"/>
    <cellStyle name="Moneda" xfId="2" builtinId="4"/>
    <cellStyle name="Moneda [0]" xfId="9" builtinId="7"/>
    <cellStyle name="Moneda [0] 2" xfId="19" xr:uid="{D4FF47A7-9FB7-4F68-9AB7-18480B080C8B}"/>
    <cellStyle name="Moneda [0] 3" xfId="22" xr:uid="{5B291CCC-77CA-467B-BD0D-561936D91EBC}"/>
    <cellStyle name="Moneda [0] 4" xfId="12" xr:uid="{91E4B1B5-F920-4D1B-91EE-D05391003F0B}"/>
    <cellStyle name="Moneda 3 4" xfId="7" xr:uid="{C8B9B85C-A2B6-40E7-95B0-E6619D0DF6B7}"/>
    <cellStyle name="Normal" xfId="0" builtinId="0"/>
    <cellStyle name="Normal 3" xfId="4" xr:uid="{05E3FFC0-95E6-4651-8E7B-52469B381297}"/>
    <cellStyle name="Normal 3 11 2" xfId="8" xr:uid="{AF80AA86-B7F8-4F0E-A3D3-FA385D80EF8C}"/>
    <cellStyle name="Normal_ESTABLECIMIENTO Y MANTENIMIENTO" xfId="10" xr:uid="{04FB114D-7060-4AEC-90AF-DB35FE3365B0}"/>
    <cellStyle name="Porcentaje" xfId="3" builtinId="5"/>
    <cellStyle name="Porcentaje 2 2" xfId="15" xr:uid="{8FD41861-CA7F-4179-AC9A-2DAFB9D7BF90}"/>
    <cellStyle name="Porcentaje 2 2 2" xfId="5" xr:uid="{FF8B85E2-4F12-413E-BE4F-3E06E5F244A6}"/>
    <cellStyle name="Porcentaje 2 2 2 2" xfId="17" xr:uid="{CA49DDFA-BDF9-4022-A92D-723854B47BD0}"/>
    <cellStyle name="Porcentaje 2 2 2 3" xfId="21" xr:uid="{7C5B23F2-3196-49DD-B91C-398223F4D10C}"/>
    <cellStyle name="Porcentaje 2 2 2 4" xfId="13" xr:uid="{3B051F9A-9DA6-4B68-B1A6-7423DD8A81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a%20%20aaInformaci&#243;n%20GRUPO%204\A%20MInformes%20Mensuales\Informe%20de%20estado%20vial%20ene\aCCIDENTES%20DE%201995%20-%20199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a%20%20aaInformaci&#243;n%20GRUPO%204\A%20MInformes%20Mensuales\Informe%20de%20estado%20vial%20ene\aCCIDENTES%20DE%201995%20-%20199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MV-02-BOL/EST.V&#205;A%20CRIT.TECNICO%20AMB-BOL-02/DICIEMBRE-2008/EST.V&#205;A%20CRITERIO%20TECNICO%2090BLB.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EST.V&#205;A%20CRITERIO%20TECNIC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PUNITARIOS%20PARA%20241201%202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a%20%20aaInformaci&#243;n%20GRUPO%204\A%20MInformes%20Mensuales\Informe%20de%20estado%20vial%20ene\aCCIDENTES%20DE%201995%20-%20199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MANTENIMIENTO%20RUTA%201001_MARZO%20DE%202008\Documents%20and%20Settings\PEDRO%20GARCIA%20REALPE\Mis%20documentos\AMV_G1_2006_TUMACO\Actas%20AMV_G1_Tumaco\a%20%20aaInformaci&#243;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d\documentos%20c\Documentos-Wilson\Advial-Cmarca\bimestral\06-dic-ene-99\03JUN-JUL-98\Acc%20Ago-Se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20%20aaInformaci&#243;n%20GRUPO%204/A%20MInformes%20Mensuales/Informe%20de%20estado%20vial%20ene/aCCIDENTES%20DE%201995%20-%20199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93E2A648\a%20%20aaInformaci&#243;n%20GRUPO"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c1\E\AMV-3005-2005\ADMON%20GRUPO%203%202004%20-2005\PRESUPUESTOS\Analisis%20de%20Precios%20Unitarios%20ASTRI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stacion2\d\DOCUME~1\USER05~1\CONFIG~1\TEMP\ADMINISTRACION%20VIAL%20G2\PRESUPUESTOS\Presupuesto%20remoci&#243;n%20de%20derrumb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DM%20VIAL%2003%20-%20CORDOBA/ESTADO%20DE%20RED/2103mar%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CCIDENTES DE 1995 - 1996"/>
      <sheetName val="CONT_ADI"/>
      <sheetName val="Datos"/>
      <sheetName val="aCCIDENTES%20DE%201995%20-%2019"/>
      <sheetName val="SUB APU"/>
      <sheetName val="aCCIDENTES DE 1995 - 1996.xls"/>
      <sheetName val="items"/>
      <sheetName val="ACTA DE MODIFICACION  (2)"/>
      <sheetName val="INDICMICROEMP"/>
      <sheetName val="#¡REF"/>
      <sheetName val="\a  aaInformación GRUPO 4\A MIn"/>
      <sheetName val="MATERIALES"/>
      <sheetName val="Informacion"/>
      <sheetName val="Informe"/>
      <sheetName val="Seguim-16"/>
      <sheetName val="Datos Básicos"/>
      <sheetName val="SALARIOS"/>
      <sheetName val="INV"/>
      <sheetName val="AASHTO"/>
      <sheetName val="PESOS"/>
      <sheetName val="Base Muestras"/>
      <sheetName val="Formulario N° 4"/>
      <sheetName val="EQUIPO"/>
      <sheetName val="aCCIDENTES_DE_1995_-_1996"/>
      <sheetName val="aCCIDENTES_DE_1995_-_1996_xls"/>
      <sheetName val="\a__aaInformación_GRUPO_4\A_MIn"/>
      <sheetName val="ACTA_DE_MODIFICACION__(2)"/>
      <sheetName val="aCCIDENTES_DE_1995_-_19961"/>
      <sheetName val="aCCIDENTES_DE_1995_-_1996_xls1"/>
      <sheetName val="\a__aaInformación_GRUPO_4\A_MI1"/>
      <sheetName val="ACTA_DE_MODIFICACION__(2)1"/>
      <sheetName val="SUB_APU"/>
      <sheetName val="Datos_Básicos"/>
      <sheetName val="aCCIDENTES_DE_1995_-_19962"/>
      <sheetName val="aCCIDENTES_DE_1995_-_1996_xls2"/>
      <sheetName val="\a__aaInformación_GRUPO_4\A_MI2"/>
      <sheetName val="ACTA_DE_MODIFICACION__(2)2"/>
      <sheetName val="SUB_APU1"/>
      <sheetName val="Datos_Básicos1"/>
      <sheetName val="otros"/>
      <sheetName val="PRESUPUESTO"/>
      <sheetName val="Res-Accide-10"/>
      <sheetName val="\\Giovanni\administracion vial\"/>
      <sheetName val="\MONTO AGOTABLE 2010\a  aaInfor"/>
      <sheetName val="[aCCIDENTES DE 1995 - 1996.xls]"/>
      <sheetName val="\AMV _ no borrar\PRESUPUESTOS\a"/>
      <sheetName val="\I\AMV _ no borrar\PRESUPUESTOS"/>
      <sheetName val="\G\I\AMV _ no borrar\PRESUPUEST"/>
      <sheetName val="\A\a  aaInformación GRUPO 4\A M"/>
      <sheetName val="\G\A\a  aaInformación GRUPO 4\A"/>
      <sheetName val="Lista obra"/>
      <sheetName val="\Documents and Settings\Pedro "/>
      <sheetName val="\Users\Administrador\Desktop\AM"/>
      <sheetName val="\I\A\a  aaInformación GRUPO 4\A"/>
      <sheetName val="\K\a  aaInformación GRUPO 4\A M"/>
      <sheetName val="\I\K\a  aaInformación GRUPO 4\A"/>
      <sheetName val="\H\a  aaInformación GRUPO 4\A M"/>
      <sheetName val="\I\H\a  aaInformación GRUPO 4\A"/>
      <sheetName val="\\INTERVIALNUBE\Documents and S"/>
      <sheetName val="\\Ing-her"/>
      <sheetName val="\\Escritorio\amv 2011\a  aaInfo"/>
      <sheetName val="\Users\cmeza\Documents\INVIAS\D"/>
      <sheetName val="\Documents and Settings\jviteri"/>
      <sheetName val="SEGUIM Y REPROG MES 1 (2)"/>
      <sheetName val="\Users\avargase\AppData\Local\M"/>
      <sheetName val="#REF"/>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items"/>
      <sheetName val="Hoja1"/>
      <sheetName val="AMC"/>
      <sheetName val="Basico"/>
      <sheetName val="Iva"/>
      <sheetName val="Total"/>
      <sheetName val="amc_acta"/>
      <sheetName val="amc_bas"/>
      <sheetName val="amc_iva"/>
      <sheetName val="amc_total"/>
      <sheetName val="amc_anticip"/>
      <sheetName val="aCCIDENTES%20DE%201995%20-%2019"/>
      <sheetName val="#¡REF"/>
      <sheetName val="\a  aaInformación GRUPO 4\A MIn"/>
      <sheetName val="aCCIDENTES DE 1995 - 1996.xls"/>
      <sheetName val="ACTA DE MODIFICACION  (2)"/>
      <sheetName val="CONT_ADI"/>
      <sheetName val="INDICMICROEMP"/>
      <sheetName val="Datos"/>
      <sheetName val="MATERIALES"/>
      <sheetName val="Datos Básicos"/>
      <sheetName val="SALARIOS"/>
      <sheetName val="Informacion"/>
      <sheetName val="SUB APU"/>
      <sheetName val="Informe"/>
      <sheetName val="Seguim-16"/>
      <sheetName val="INV"/>
      <sheetName val="AASHTO"/>
      <sheetName val="PESOS"/>
      <sheetName val="Formulario N° 4"/>
      <sheetName val="EQUIPO"/>
      <sheetName val="otros"/>
      <sheetName val="PRESUPUESTO"/>
    </sheetNames>
    <definedNames>
      <definedName name="absc"/>
    </defined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sheetData sheetId="12" refreshError="1"/>
      <sheetData sheetId="13" refreshError="1"/>
      <sheetData sheetId="14"/>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Resumen"/>
      <sheetName val="TORTA"/>
      <sheetName val="Resum_Pav"/>
      <sheetName val="INVENT.ALC-CUNETAS 90BLB"/>
      <sheetName val="PUENTES Y PONTONES"/>
      <sheetName val="SEÑAL VERTICAL90BLB"/>
      <sheetName val="SEÑAL HORIZONTAL90BLB"/>
      <sheetName val="Tabla"/>
      <sheetName val="CONT_AD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VÍA-CRIT.TECNICO"/>
      <sheetName val="CALIFICACIÓN"/>
      <sheetName val="DAÑOS 8002"/>
      <sheetName val="DAÑOS 4313 "/>
      <sheetName val="DAÑOS 7805"/>
      <sheetName val="DAÑOS 80MG01"/>
      <sheetName val="INVENT.ALC-CUNETAS 8002"/>
      <sheetName val="INV.ALC-CUNET 4313 - 7805"/>
      <sheetName val="INVENT.ALC-CUNET 80MG01"/>
      <sheetName val="SEÑAL VERTICAL 8002"/>
      <sheetName val="SEÑAL VERTICAL 4313"/>
      <sheetName val="SEÑAL VERTICAL 80MG01"/>
      <sheetName val="SEÑAL HORIZONTAL 8002"/>
      <sheetName val="SEÑAL HORIZONTAL 4313"/>
      <sheetName val="SEÑAL HORIZONTAL 80MG01"/>
      <sheetName val="Estado Resum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monte"/>
      <sheetName val="ESCARIFICACION"/>
      <sheetName val="PR 1"/>
      <sheetName val="PUNITARIOS PARA 241201 2S"/>
      <sheetName val="BANCOS"/>
      <sheetName val="CARGOS"/>
      <sheetName val="EPS"/>
      <sheetName val="PENSIONES"/>
      <sheetName val="items"/>
      <sheetName val="PREACTA 10"/>
      <sheetName val="DATOS"/>
      <sheetName val="PREACTA 9"/>
      <sheetName val="Hoja1"/>
      <sheetName val="ESTADO RED TEC"/>
      <sheetName val="A-HOR"/>
      <sheetName val="INSUMOS"/>
      <sheetName val="PRECIOS"/>
      <sheetName val="PREACTA 6"/>
      <sheetName val="TARIFAS"/>
      <sheetName val="Res-Accide-10"/>
      <sheetName val="TABLA 2008"/>
      <sheetName val="Equipo"/>
      <sheetName val="Excavación Mat. Común Estacione"/>
      <sheetName val="Demolición Pavimento"/>
      <sheetName val="Insum"/>
      <sheetName val="Presup_Cancha"/>
      <sheetName val="TRANSPORTE"/>
      <sheetName val="PUNITARIOS%20PARA%20241201%202S"/>
      <sheetName val="SUB APU"/>
      <sheetName val="PRESUPUESTO"/>
      <sheetName val="ESTADO VÍA-CRIT.TECNICO"/>
    </sheetNames>
    <sheetDataSet>
      <sheetData sheetId="0" refreshError="1">
        <row r="48">
          <cell r="E48">
            <v>6</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a  aaInformación GRUPO 4\A MIn"/>
      <sheetName val="#¡REF"/>
      <sheetName val="INDICMICROEMP"/>
      <sheetName val="Informacion"/>
      <sheetName val="Hoja1"/>
      <sheetName val="AMC"/>
      <sheetName val="Basico"/>
      <sheetName val="Iva"/>
      <sheetName val="Total"/>
      <sheetName val="amc_acta"/>
      <sheetName val="amc_bas"/>
      <sheetName val="amc_iva"/>
      <sheetName val="amc_total"/>
      <sheetName val="amc_anticip"/>
      <sheetName val="Datos"/>
      <sheetName val="aCCIDENTES%20DE%201995%20-%2019"/>
      <sheetName val="aCCIDENTES DE 1995 - 1996.xls"/>
      <sheetName val="CONT_ADI"/>
      <sheetName val="items"/>
      <sheetName val="ACTA DE MODIFICACION  (2)"/>
      <sheetName val="MATERIALES"/>
      <sheetName val="Datos Básicos"/>
      <sheetName val="SALARIOS"/>
      <sheetName val="SUB APU"/>
      <sheetName val="Informe"/>
      <sheetName val="Seguim-16"/>
      <sheetName val="INV"/>
      <sheetName val="AASHTO"/>
      <sheetName val="PESOS"/>
      <sheetName val="otros"/>
      <sheetName val="PRESUPUESTO"/>
      <sheetName val="Formulario N° 4"/>
      <sheetName val="EQUIPO"/>
      <sheetName val="Base Muestras"/>
      <sheetName val="[aCCIDENTES DE 1995 - 1996.xls]"/>
      <sheetName val="Res-Accide-10"/>
      <sheetName val="_a  aaInformación GRUPO 4_A MIn"/>
      <sheetName val="\Users\avargase\AppData\Local\M"/>
      <sheetName val="\\Escritorio\amv 2011\a  aaInfo"/>
      <sheetName val="\Mini HP Enero 2015\Proyectos i"/>
      <sheetName val="\C\Users\avargase\AppData\Local"/>
      <sheetName val="\Volumes\USB PIOLIN\Escritorio\"/>
    </sheetNames>
    <definedNames>
      <definedName name="absc"/>
    </definedNames>
    <sheetDataSet>
      <sheetData sheetId="0" refreshError="1"/>
      <sheetData sheetId="1" refreshError="1"/>
      <sheetData sheetId="2" refreshError="1"/>
      <sheetData sheetId="3" refreshError="1"/>
      <sheetData sheetId="4" refreshError="1"/>
      <sheetData sheetId="5"/>
      <sheetData sheetId="6"/>
      <sheetData sheetId="7"/>
      <sheetData sheetId="8"/>
      <sheetData sheetId="9"/>
      <sheetData sheetId="10"/>
      <sheetData sheetId="11" refreshError="1"/>
      <sheetData sheetId="12" refreshError="1"/>
      <sheetData sheetId="13"/>
      <sheetData sheetId="14" refreshError="1"/>
      <sheetData sheetId="15" refreshError="1"/>
      <sheetData sheetId="16" refreshError="1"/>
      <sheetData sheetId="17" refreshError="1"/>
      <sheetData sheetId="18"/>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sheetName val="a%20%20aaInformación"/>
      <sheetName val="Informacion"/>
      <sheetName val="aCCIDENTES DE 1995 - 1996"/>
      <sheetName val="a%20%20aaInformaci%C3%B3n"/>
      <sheetName val="BASES"/>
      <sheetName val="CDItem"/>
      <sheetName val="\MANTENIMIENTO RUTA 1001_MARZO "/>
      <sheetName val="ANEXO IX"/>
      <sheetName val="Presupuesto"/>
      <sheetName val="CONT_ADI"/>
      <sheetName val="Formulario N° 4"/>
      <sheetName val="MATERIALES"/>
      <sheetName val="EQUIPO"/>
      <sheetName val="otros"/>
      <sheetName val="Datos"/>
      <sheetName val="Cuadrillas"/>
      <sheetName val="Jornal"/>
      <sheetName val="APUs"/>
      <sheetName val="INSUMOS"/>
      <sheetName val="PptoGral"/>
      <sheetName val="\I\MANTENIMIENTO RUTA 1001_MARZ"/>
      <sheetName val="\F\MANTENIMIENTO RUTA 1001_MARZ"/>
      <sheetName val="a__aaInformación"/>
      <sheetName val="a__aaInformación1"/>
      <sheetName val="a__aaInformación2"/>
      <sheetName val="\\SERVIDOR\Public2\MANTENIMIENT"/>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ntenido"/>
      <sheetName val="Generalidades 1"/>
      <sheetName val="Generalidades 2,3"/>
      <sheetName val="Mapa estado 4"/>
      <sheetName val="Semáforo 5"/>
      <sheetName val="Semáforo 6"/>
      <sheetName val="Tortas 7"/>
      <sheetName val="Acciden-Señal 7A"/>
      <sheetName val="Puentes 8"/>
      <sheetName val="Críticos 9"/>
      <sheetName val="Emerg 9A"/>
      <sheetName val="Res-Accide-10"/>
      <sheetName val="Acci-Ago-11"/>
      <sheetName val="Acc-Ago-11a"/>
      <sheetName val="Acci-Sep-12"/>
      <sheetName val="Acci-Sep-12 (2)"/>
      <sheetName val="ACCI-JUL-13"/>
      <sheetName val="Acc Ago-Sep"/>
      <sheetName val="BASES"/>
      <sheetName val="ESTADO RED"/>
      <sheetName val="CDItem"/>
      <sheetName val="Acc Ago-Sep.x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Hoja1"/>
      <sheetName val="AMC"/>
      <sheetName val="Basico"/>
      <sheetName val="Iva"/>
      <sheetName val="Total"/>
      <sheetName val="amc_acta"/>
      <sheetName val="amc_bas"/>
      <sheetName val="amc_iva"/>
      <sheetName val="amc_total"/>
      <sheetName val="amc_anticip"/>
      <sheetName val="aCCIDENTES DE 1995 - 1996.xls"/>
      <sheetName val="items"/>
      <sheetName val="aCCIDENTES%20DE%201995%20-%2019"/>
      <sheetName val="#¡REF"/>
      <sheetName val="ACTA DE MODIFICACION  (2)"/>
      <sheetName val="CONT_ADI"/>
      <sheetName val="otros"/>
      <sheetName val="PRESUPUESTO"/>
      <sheetName val="Informe"/>
      <sheetName val="Seguim-16"/>
      <sheetName val="Informacion"/>
      <sheetName val="INDICMICROEMP"/>
      <sheetName val="\a  aaInformación GRUPO 4\A MIn"/>
      <sheetName val="Datos"/>
      <sheetName val="MATERIALES"/>
      <sheetName val="Datos Básicos"/>
      <sheetName val="SALARIOS"/>
      <sheetName val="SUB APU"/>
      <sheetName val="INV"/>
      <sheetName val="AASHTO"/>
      <sheetName val="PESOS"/>
      <sheetName val="Formulario N° 4"/>
      <sheetName val="EQUIPO"/>
    </sheetNames>
    <definedNames>
      <definedName name="absc"/>
    </definedNames>
    <sheetDataSet>
      <sheetData sheetId="0" refreshError="1"/>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GRUPO"/>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U PART"/>
      <sheetName val="A. P. U."/>
      <sheetName val="Listado"/>
      <sheetName val="PPTOS"/>
      <sheetName val="Borrable"/>
      <sheetName val="Análisis de precios"/>
      <sheetName val="Analisis de Precios Unitarios A"/>
      <sheetName val="INDICMICROEMP"/>
      <sheetName val="Analisis%20de%20Precios%20Unita"/>
      <sheetName val="ESTADO RED"/>
      <sheetName val="CARRETERAS"/>
      <sheetName val="GENERALIDADES "/>
      <sheetName val="APU_PART1"/>
      <sheetName val="A__P__U_1"/>
      <sheetName val="Analisis_de_Precios_Unitarios_1"/>
      <sheetName val="APU_PART"/>
      <sheetName val="A__P__U_"/>
      <sheetName val="Analisis_de_Precios_Unitarios_A"/>
      <sheetName val="A_ P_ U_"/>
      <sheetName val="INDICE"/>
      <sheetName val="Puntajes"/>
      <sheetName val="TOTCAPIT"/>
      <sheetName val="JORNABAS"/>
      <sheetName val="MATERIALES"/>
      <sheetName val="TOTCUADEQ"/>
      <sheetName val="TOTCUADMO"/>
      <sheetName val="Anexo No. 5"/>
      <sheetName val="Datos"/>
      <sheetName val="5094-2003"/>
      <sheetName val="FINANCIERA"/>
      <sheetName val="PREACTA"/>
      <sheetName val="ESTADO VÍA-CRIT.TECNICO"/>
      <sheetName val="FLUJOS"/>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precios"/>
      <sheetName val="Remo. derr."/>
      <sheetName val="Limp. mec. Alcant."/>
      <sheetName val="Res-Accide-10"/>
      <sheetName val="Hoja1"/>
      <sheetName val="Equipo"/>
      <sheetName val="materiales"/>
      <sheetName val="otros"/>
    </sheetNames>
    <sheetDataSet>
      <sheetData sheetId="0" refreshError="1">
        <row r="52">
          <cell r="H52">
            <v>46548</v>
          </cell>
        </row>
      </sheetData>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 0"/>
      <sheetName val="PR 1"/>
      <sheetName val="PR 2"/>
      <sheetName val="PR 3"/>
      <sheetName val="PR 4"/>
      <sheetName val="PR 5"/>
      <sheetName val="PR 6"/>
      <sheetName val="PR 7"/>
      <sheetName val="PR 8"/>
      <sheetName val="PR 9"/>
      <sheetName val="PR 10"/>
      <sheetName val="PR 11"/>
      <sheetName val="PR 12"/>
      <sheetName val="PR 13"/>
      <sheetName val="PR 14"/>
      <sheetName val="PR 15"/>
      <sheetName val="PR 16"/>
      <sheetName val="PR 17"/>
      <sheetName val="PR18"/>
      <sheetName val="PR 19"/>
      <sheetName val="PR 20"/>
      <sheetName val="PR 21"/>
      <sheetName val="PR 22"/>
      <sheetName val="PR 23"/>
      <sheetName val="PR 24"/>
      <sheetName val="PR 25"/>
      <sheetName val="PR 26"/>
      <sheetName val="PR 27"/>
      <sheetName val="PR 28"/>
      <sheetName val="PR 29"/>
      <sheetName val="PR 30"/>
      <sheetName val="PR 31"/>
      <sheetName val="PR 32"/>
      <sheetName val="PR 33"/>
      <sheetName val="PR 34"/>
      <sheetName val="PR 35"/>
      <sheetName val="PR 36"/>
      <sheetName val="PR 37"/>
      <sheetName val="PR38"/>
      <sheetName val="PR 39"/>
      <sheetName val="PR 40"/>
      <sheetName val="PR 41"/>
      <sheetName val="PR 42"/>
      <sheetName val="PR 43"/>
      <sheetName val="PR 44"/>
      <sheetName val="PR 45"/>
      <sheetName val="PR 46"/>
      <sheetName val="PR 47"/>
      <sheetName val="PR 48"/>
      <sheetName val="PR 49"/>
      <sheetName val="Cuadro Estado"/>
      <sheetName val="items"/>
      <sheetName val="2103mar "/>
      <sheetName val="A. P. U."/>
      <sheetName val="Insumos"/>
      <sheetName val="TRAYECTO 1"/>
    </sheetNames>
    <sheetDataSet>
      <sheetData sheetId="0"/>
      <sheetData sheetId="1" refreshError="1">
        <row r="2">
          <cell r="A2" t="str">
            <v>INVÍAS - TERRITORIAL CORDOBA - GRUPO 3</v>
          </cell>
        </row>
        <row r="4">
          <cell r="A4" t="str">
            <v>DETERMINACIÓN Y CALIFICACIÓN DEL ESTADO DE LA RED VIAL CON CRITERIOS TÉCNICOS (MARZO 2005)</v>
          </cell>
        </row>
        <row r="5">
          <cell r="A5" t="str">
            <v>Documento base: "Normas para la Determinación y Calificación del Estado de la Red Vial"(Revisión N° 1 - Febrero 2003) preparado por  INVÍAS - Subdirección de Conservación</v>
          </cell>
        </row>
        <row r="7">
          <cell r="A7" t="str">
            <v>SECCIÓN: PR 1</v>
          </cell>
        </row>
        <row r="9">
          <cell r="B9" t="str">
            <v>Nombre de la Ruta:</v>
          </cell>
          <cell r="C9" t="str">
            <v>Monteria - Lorica</v>
          </cell>
          <cell r="F9" t="str">
            <v>Longitud de calzada (m):</v>
          </cell>
          <cell r="I9">
            <v>947</v>
          </cell>
        </row>
        <row r="10">
          <cell r="B10" t="str">
            <v>Nombre del Tramo:</v>
          </cell>
          <cell r="C10" t="str">
            <v>Monteria - Cerete - Lorica</v>
          </cell>
          <cell r="F10" t="str">
            <v>Ancho promedio de calzada (m):</v>
          </cell>
          <cell r="I10">
            <v>6.8</v>
          </cell>
        </row>
        <row r="11">
          <cell r="B11" t="str">
            <v>Nombre del Sector:</v>
          </cell>
          <cell r="C11" t="str">
            <v>Monteria - Cerete - Lorica</v>
          </cell>
          <cell r="F11" t="str">
            <v>Longitud de berma (m):</v>
          </cell>
          <cell r="I11">
            <v>947</v>
          </cell>
        </row>
        <row r="12">
          <cell r="B12" t="str">
            <v>Código:</v>
          </cell>
          <cell r="C12">
            <v>2103</v>
          </cell>
          <cell r="F12" t="str">
            <v>Ancho promedio de las bermas (m):</v>
          </cell>
          <cell r="I12">
            <v>1.25</v>
          </cell>
        </row>
        <row r="14">
          <cell r="A14" t="str">
            <v>PARÁMETRO</v>
          </cell>
          <cell r="B14" t="str">
            <v>ELEMENTO</v>
          </cell>
          <cell r="C14" t="str">
            <v>Daño</v>
          </cell>
          <cell r="D14" t="str">
            <v>Área (m2)</v>
          </cell>
          <cell r="E14" t="str">
            <v>Parámetro</v>
          </cell>
          <cell r="G14" t="str">
            <v>Valor</v>
          </cell>
          <cell r="H14" t="str">
            <v>Calif. Parcial</v>
          </cell>
          <cell r="I14" t="str">
            <v>Peso Parcial</v>
          </cell>
          <cell r="J14" t="str">
            <v>Calif. Pond.</v>
          </cell>
        </row>
        <row r="15">
          <cell r="A15" t="str">
            <v>CORONA</v>
          </cell>
          <cell r="B15" t="str">
            <v>CALZADA</v>
          </cell>
          <cell r="C15" t="str">
            <v xml:space="preserve"> Baches (m²)</v>
          </cell>
          <cell r="D15">
            <v>0</v>
          </cell>
          <cell r="E15" t="str">
            <v>Área dañada (%)</v>
          </cell>
          <cell r="G15">
            <v>0</v>
          </cell>
          <cell r="H15">
            <v>5</v>
          </cell>
          <cell r="I15">
            <v>0.14000000000000001</v>
          </cell>
          <cell r="J15">
            <v>0.7</v>
          </cell>
        </row>
        <row r="16">
          <cell r="C16" t="str">
            <v xml:space="preserve"> Fisuras (m²)</v>
          </cell>
          <cell r="D16">
            <v>64.396000000000001</v>
          </cell>
          <cell r="E16" t="str">
            <v>Área dañada (%)</v>
          </cell>
          <cell r="G16">
            <v>1</v>
          </cell>
          <cell r="H16">
            <v>4.88</v>
          </cell>
          <cell r="I16">
            <v>7.0000000000000007E-2</v>
          </cell>
          <cell r="J16">
            <v>0.34</v>
          </cell>
        </row>
        <row r="17">
          <cell r="C17" t="str">
            <v xml:space="preserve"> Deformaciones (m²)</v>
          </cell>
          <cell r="D17">
            <v>65</v>
          </cell>
          <cell r="E17" t="str">
            <v>Área dañada (%)</v>
          </cell>
          <cell r="G17">
            <v>1.01</v>
          </cell>
          <cell r="H17">
            <v>4.75</v>
          </cell>
          <cell r="I17">
            <v>0.105</v>
          </cell>
          <cell r="J17">
            <v>0.5</v>
          </cell>
        </row>
        <row r="18">
          <cell r="C18" t="str">
            <v xml:space="preserve"> Desprendimientos (m²)</v>
          </cell>
          <cell r="D18">
            <v>0</v>
          </cell>
          <cell r="E18" t="str">
            <v>Área dañada (%)</v>
          </cell>
          <cell r="G18">
            <v>0</v>
          </cell>
          <cell r="H18">
            <v>5</v>
          </cell>
          <cell r="I18">
            <v>0.105</v>
          </cell>
          <cell r="J18">
            <v>0.53</v>
          </cell>
        </row>
        <row r="19">
          <cell r="C19" t="str">
            <v xml:space="preserve"> Ahuellamiento (mm)</v>
          </cell>
          <cell r="D19">
            <v>0</v>
          </cell>
          <cell r="E19" t="str">
            <v>Ahuellamiento prom. (mm)</v>
          </cell>
          <cell r="G19">
            <v>0</v>
          </cell>
          <cell r="H19">
            <v>5</v>
          </cell>
          <cell r="I19">
            <v>0.105</v>
          </cell>
          <cell r="J19">
            <v>0.53</v>
          </cell>
        </row>
        <row r="20">
          <cell r="C20" t="str">
            <v xml:space="preserve"> Otros daños (m²)</v>
          </cell>
          <cell r="D20">
            <v>0</v>
          </cell>
          <cell r="E20" t="str">
            <v>Área dañada (%)</v>
          </cell>
          <cell r="G20">
            <v>0</v>
          </cell>
          <cell r="H20">
            <v>5</v>
          </cell>
          <cell r="I20">
            <v>0.105</v>
          </cell>
          <cell r="J20">
            <v>0.53</v>
          </cell>
          <cell r="K20">
            <v>3.1300000000000008</v>
          </cell>
          <cell r="L20" t="str">
            <v>Bueno</v>
          </cell>
        </row>
        <row r="21">
          <cell r="B21" t="str">
            <v>BERMAS</v>
          </cell>
          <cell r="C21" t="str">
            <v xml:space="preserve"> Daños totales (m²)</v>
          </cell>
          <cell r="D21">
            <v>7</v>
          </cell>
          <cell r="E21" t="str">
            <v>Área dañada (%)</v>
          </cell>
          <cell r="G21">
            <v>0.59</v>
          </cell>
          <cell r="H21">
            <v>4.88</v>
          </cell>
          <cell r="I21">
            <v>7.0000000000000007E-2</v>
          </cell>
          <cell r="J21">
            <v>0.34</v>
          </cell>
          <cell r="K21">
            <v>0.34</v>
          </cell>
          <cell r="L21" t="str">
            <v>Bueno</v>
          </cell>
        </row>
        <row r="23">
          <cell r="A23" t="str">
            <v>PARÁMETRO</v>
          </cell>
          <cell r="B23" t="str">
            <v>ELEMENTO</v>
          </cell>
          <cell r="C23" t="str">
            <v>Cant. Requerida</v>
          </cell>
          <cell r="D23" t="str">
            <v>Criterio</v>
          </cell>
          <cell r="E23" t="str">
            <v>Cant. Buena</v>
          </cell>
          <cell r="F23" t="str">
            <v>Cant. Reg.</v>
          </cell>
          <cell r="G23" t="str">
            <v>Cant. Mala</v>
          </cell>
          <cell r="H23" t="str">
            <v>Calif. Parcial</v>
          </cell>
          <cell r="I23" t="str">
            <v>Peso Parcial</v>
          </cell>
          <cell r="J23" t="str">
            <v>Calif. Pond.</v>
          </cell>
        </row>
        <row r="24">
          <cell r="A24" t="str">
            <v>DRENAJE</v>
          </cell>
          <cell r="B24" t="str">
            <v>CUNETAS (m)</v>
          </cell>
          <cell r="C24">
            <v>0</v>
          </cell>
          <cell r="D24" t="str">
            <v>Funcionalidad</v>
          </cell>
          <cell r="E24">
            <v>0</v>
          </cell>
          <cell r="F24">
            <v>0</v>
          </cell>
          <cell r="G24">
            <v>0</v>
          </cell>
          <cell r="H24">
            <v>5</v>
          </cell>
          <cell r="I24">
            <v>3.125E-2</v>
          </cell>
          <cell r="J24">
            <v>0.16</v>
          </cell>
        </row>
        <row r="25">
          <cell r="D25" t="str">
            <v>Suficiencia</v>
          </cell>
          <cell r="E25" t="str">
            <v>No se requieren</v>
          </cell>
          <cell r="H25">
            <v>5</v>
          </cell>
          <cell r="I25">
            <v>2.5000000000000001E-2</v>
          </cell>
          <cell r="J25">
            <v>0.13</v>
          </cell>
          <cell r="K25">
            <v>0.29000000000000004</v>
          </cell>
          <cell r="L25" t="str">
            <v/>
          </cell>
        </row>
        <row r="26">
          <cell r="B26" t="str">
            <v>ALCANTARILLAS (U)</v>
          </cell>
          <cell r="C26">
            <v>0</v>
          </cell>
          <cell r="D26" t="str">
            <v>Funcionalidad</v>
          </cell>
          <cell r="E26">
            <v>0</v>
          </cell>
          <cell r="F26">
            <v>0</v>
          </cell>
          <cell r="G26">
            <v>0</v>
          </cell>
          <cell r="H26">
            <v>5</v>
          </cell>
          <cell r="I26">
            <v>3.125E-2</v>
          </cell>
          <cell r="J26">
            <v>0.16</v>
          </cell>
        </row>
        <row r="27">
          <cell r="D27" t="str">
            <v>Suficiencia</v>
          </cell>
          <cell r="E27" t="str">
            <v>No se requieren</v>
          </cell>
          <cell r="H27">
            <v>5</v>
          </cell>
          <cell r="I27">
            <v>1.8749999999999999E-2</v>
          </cell>
          <cell r="J27">
            <v>0.09</v>
          </cell>
          <cell r="K27">
            <v>0.25</v>
          </cell>
          <cell r="L27" t="str">
            <v/>
          </cell>
        </row>
        <row r="28">
          <cell r="B28" t="str">
            <v>PUENTES Y PONT.</v>
          </cell>
          <cell r="C28">
            <v>1</v>
          </cell>
          <cell r="D28" t="str">
            <v>Estado</v>
          </cell>
          <cell r="E28">
            <v>1</v>
          </cell>
          <cell r="F28">
            <v>0</v>
          </cell>
          <cell r="G28">
            <v>0</v>
          </cell>
          <cell r="H28">
            <v>5</v>
          </cell>
          <cell r="I28">
            <v>1.8749999999999999E-2</v>
          </cell>
          <cell r="J28">
            <v>0.09</v>
          </cell>
          <cell r="K28">
            <v>0.09</v>
          </cell>
          <cell r="L28" t="str">
            <v>Bueno</v>
          </cell>
        </row>
        <row r="30">
          <cell r="A30" t="str">
            <v>PARÁMETRO</v>
          </cell>
          <cell r="B30" t="str">
            <v>ELEMENTO</v>
          </cell>
          <cell r="C30" t="str">
            <v>Cant. Requerida</v>
          </cell>
          <cell r="D30" t="str">
            <v>Criterio</v>
          </cell>
          <cell r="E30" t="str">
            <v>Buenas</v>
          </cell>
          <cell r="F30" t="str">
            <v>Regulares</v>
          </cell>
          <cell r="G30" t="str">
            <v>Malas</v>
          </cell>
          <cell r="H30" t="str">
            <v>Calif. Parc.</v>
          </cell>
          <cell r="I30" t="str">
            <v>Peso Parcial</v>
          </cell>
          <cell r="J30" t="str">
            <v>Calif. Pond.</v>
          </cell>
        </row>
        <row r="31">
          <cell r="A31" t="str">
            <v>SEÑALIZACIÓN</v>
          </cell>
          <cell r="B31" t="str">
            <v>VERTICAL (U)</v>
          </cell>
          <cell r="C31">
            <v>10</v>
          </cell>
          <cell r="D31" t="str">
            <v>Estado</v>
          </cell>
          <cell r="E31">
            <v>10</v>
          </cell>
          <cell r="F31">
            <v>0</v>
          </cell>
          <cell r="G31">
            <v>0</v>
          </cell>
          <cell r="H31">
            <v>5</v>
          </cell>
          <cell r="I31">
            <v>2.5000000000000001E-2</v>
          </cell>
          <cell r="J31">
            <v>0.13</v>
          </cell>
        </row>
        <row r="32">
          <cell r="D32" t="str">
            <v>Suficiencia</v>
          </cell>
          <cell r="E32" t="str">
            <v>Si</v>
          </cell>
          <cell r="H32">
            <v>5</v>
          </cell>
          <cell r="I32">
            <v>2.5000000000000001E-2</v>
          </cell>
          <cell r="J32">
            <v>0.13</v>
          </cell>
          <cell r="K32">
            <v>0.26</v>
          </cell>
          <cell r="L32" t="str">
            <v>Bueno</v>
          </cell>
        </row>
        <row r="33">
          <cell r="B33" t="str">
            <v>HORIZONTAL (m)</v>
          </cell>
          <cell r="C33">
            <v>2841</v>
          </cell>
          <cell r="D33" t="str">
            <v>Estado</v>
          </cell>
          <cell r="E33">
            <v>0</v>
          </cell>
          <cell r="F33">
            <v>2841</v>
          </cell>
          <cell r="G33">
            <v>0</v>
          </cell>
          <cell r="H33">
            <v>2.5</v>
          </cell>
          <cell r="I33">
            <v>3.7499999999999999E-2</v>
          </cell>
          <cell r="J33">
            <v>0.09</v>
          </cell>
        </row>
        <row r="34">
          <cell r="D34" t="str">
            <v>Suficiencia</v>
          </cell>
          <cell r="E34" t="str">
            <v>Si</v>
          </cell>
          <cell r="H34">
            <v>5</v>
          </cell>
          <cell r="I34">
            <v>3.7499999999999999E-2</v>
          </cell>
          <cell r="J34">
            <v>0.19</v>
          </cell>
          <cell r="K34">
            <v>0.28000000000000003</v>
          </cell>
          <cell r="L34" t="str">
            <v>Regular</v>
          </cell>
        </row>
        <row r="36">
          <cell r="A36" t="str">
            <v>PARÁMETRO</v>
          </cell>
          <cell r="B36" t="str">
            <v>ELEMENTO</v>
          </cell>
          <cell r="C36" t="str">
            <v>Elemento</v>
          </cell>
          <cell r="E36" t="str">
            <v>Criterio</v>
          </cell>
          <cell r="H36" t="str">
            <v>Calif. Parcial</v>
          </cell>
          <cell r="I36" t="str">
            <v>Peso Parcial</v>
          </cell>
          <cell r="J36" t="str">
            <v>Calif. Pond.</v>
          </cell>
        </row>
        <row r="37">
          <cell r="A37" t="str">
            <v>ZONAS LATERALES</v>
          </cell>
          <cell r="C37" t="str">
            <v>Taludes Inestables (m):</v>
          </cell>
          <cell r="D37">
            <v>0</v>
          </cell>
          <cell r="E37" t="str">
            <v xml:space="preserve"> No existen</v>
          </cell>
          <cell r="H37">
            <v>5</v>
          </cell>
          <cell r="I37">
            <v>0.05</v>
          </cell>
          <cell r="J37">
            <v>0.25</v>
          </cell>
          <cell r="K37">
            <v>0.25</v>
          </cell>
          <cell r="L37" t="str">
            <v>Bueno</v>
          </cell>
        </row>
        <row r="39">
          <cell r="F39" t="str">
            <v>CALIFICACIÓN TOTAL DE LA SECCIÓN:</v>
          </cell>
          <cell r="J39">
            <v>4.8899999999999997</v>
          </cell>
        </row>
        <row r="40">
          <cell r="A40" t="str">
            <v>NOTA:</v>
          </cell>
          <cell r="B40" t="str">
            <v>El ingeniero sólo deberá introducir los datos requeridos para los campos en blanco. Lo demás lo calcula el programa.</v>
          </cell>
        </row>
        <row r="41">
          <cell r="G41" t="str">
            <v>ESTADO DE LA SECCIÓN:</v>
          </cell>
          <cell r="J41" t="str">
            <v>Bueno</v>
          </cell>
          <cell r="K41">
            <v>4.8900000000000006</v>
          </cell>
          <cell r="L41" t="str">
            <v>Bueno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A7CDF-1CF8-4998-922B-7A24CF299924}">
  <sheetPr>
    <tabColor theme="6" tint="-0.249977111117893"/>
  </sheetPr>
  <dimension ref="B1:HK107"/>
  <sheetViews>
    <sheetView showGridLines="0" tabSelected="1" view="pageBreakPreview" topLeftCell="A49" zoomScaleNormal="100" zoomScaleSheetLayoutView="100" workbookViewId="0">
      <selection activeCell="C11" sqref="C11:G11"/>
    </sheetView>
  </sheetViews>
  <sheetFormatPr baseColWidth="10" defaultColWidth="12.5703125" defaultRowHeight="16.5" x14ac:dyDescent="0.3"/>
  <cols>
    <col min="1" max="1" width="1.85546875" style="83" customWidth="1"/>
    <col min="2" max="2" width="9.7109375" style="125" customWidth="1"/>
    <col min="3" max="3" width="48.5703125" style="126" customWidth="1"/>
    <col min="4" max="4" width="15.85546875" style="126" customWidth="1"/>
    <col min="5" max="5" width="13.7109375" style="127" customWidth="1"/>
    <col min="6" max="6" width="13.7109375" style="82" customWidth="1"/>
    <col min="7" max="7" width="21" style="82" customWidth="1"/>
    <col min="8" max="8" width="2" style="128" customWidth="1"/>
    <col min="9" max="9" width="14.5703125" style="82" customWidth="1"/>
    <col min="10" max="219" width="11.5703125" style="82" customWidth="1"/>
    <col min="220" max="16384" width="12.5703125" style="83"/>
  </cols>
  <sheetData>
    <row r="1" spans="2:219" ht="43.5" customHeight="1" x14ac:dyDescent="0.3">
      <c r="B1" s="18" t="s">
        <v>0</v>
      </c>
      <c r="C1" s="18"/>
      <c r="D1" s="18"/>
      <c r="E1" s="18"/>
      <c r="F1" s="18"/>
      <c r="G1" s="18"/>
    </row>
    <row r="2" spans="2:219" ht="17.25" thickBot="1" x14ac:dyDescent="0.35">
      <c r="B2" s="19"/>
      <c r="C2" s="19"/>
      <c r="D2" s="19"/>
      <c r="E2" s="19"/>
      <c r="F2" s="19"/>
      <c r="G2" s="19"/>
      <c r="I2" s="82" t="s">
        <v>1</v>
      </c>
    </row>
    <row r="3" spans="2:219" ht="15" customHeight="1" thickBot="1" x14ac:dyDescent="0.35">
      <c r="B3" s="19"/>
      <c r="C3" s="19"/>
      <c r="D3" s="19"/>
      <c r="E3" s="20"/>
      <c r="F3" s="21" t="str">
        <f>+CONCATENATE(I2,SUM(G10,G31,G52),I3)</f>
        <v>PLAZO: 15 MESES</v>
      </c>
      <c r="G3" s="22"/>
      <c r="I3" s="82" t="s">
        <v>2</v>
      </c>
    </row>
    <row r="4" spans="2:219" ht="11.25" customHeight="1" x14ac:dyDescent="0.3">
      <c r="B4" s="129"/>
      <c r="C4" s="129"/>
      <c r="D4" s="129"/>
      <c r="E4" s="129"/>
      <c r="F4" s="84"/>
      <c r="G4" s="84"/>
    </row>
    <row r="5" spans="2:219" s="85" customFormat="1" ht="11.25" customHeight="1" x14ac:dyDescent="0.3">
      <c r="B5" s="23" t="s">
        <v>3</v>
      </c>
      <c r="C5" s="23"/>
      <c r="D5" s="23"/>
      <c r="E5" s="23"/>
      <c r="F5" s="23"/>
      <c r="G5" s="23"/>
      <c r="H5" s="128"/>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c r="DM5" s="82"/>
      <c r="DN5" s="82"/>
      <c r="DO5" s="82"/>
      <c r="DP5" s="82"/>
      <c r="DQ5" s="82"/>
      <c r="DR5" s="82"/>
      <c r="DS5" s="82"/>
      <c r="DT5" s="82"/>
      <c r="DU5" s="82"/>
      <c r="DV5" s="82"/>
      <c r="DW5" s="82"/>
      <c r="DX5" s="82"/>
      <c r="DY5" s="82"/>
      <c r="DZ5" s="82"/>
      <c r="EA5" s="82"/>
      <c r="EB5" s="82"/>
      <c r="EC5" s="82"/>
      <c r="ED5" s="82"/>
      <c r="EE5" s="82"/>
      <c r="EF5" s="82"/>
      <c r="EG5" s="82"/>
      <c r="EH5" s="82"/>
      <c r="EI5" s="82"/>
      <c r="EJ5" s="82"/>
      <c r="EK5" s="82"/>
      <c r="EL5" s="82"/>
      <c r="EM5" s="82"/>
      <c r="EN5" s="82"/>
      <c r="EO5" s="82"/>
      <c r="EP5" s="82"/>
      <c r="EQ5" s="82"/>
      <c r="ER5" s="82"/>
      <c r="ES5" s="82"/>
      <c r="ET5" s="82"/>
      <c r="EU5" s="82"/>
      <c r="EV5" s="82"/>
      <c r="EW5" s="82"/>
      <c r="EX5" s="82"/>
      <c r="EY5" s="82"/>
      <c r="EZ5" s="82"/>
      <c r="FA5" s="82"/>
      <c r="FB5" s="82"/>
      <c r="FC5" s="82"/>
      <c r="FD5" s="82"/>
      <c r="FE5" s="82"/>
      <c r="FF5" s="82"/>
      <c r="FG5" s="82"/>
      <c r="FH5" s="82"/>
      <c r="FI5" s="82"/>
      <c r="FJ5" s="82"/>
      <c r="FK5" s="82"/>
      <c r="FL5" s="82"/>
      <c r="FM5" s="82"/>
      <c r="FN5" s="82"/>
      <c r="FO5" s="82"/>
      <c r="FP5" s="82"/>
      <c r="FQ5" s="82"/>
      <c r="FR5" s="82"/>
      <c r="FS5" s="82"/>
      <c r="FT5" s="82"/>
      <c r="FU5" s="82"/>
      <c r="FV5" s="82"/>
      <c r="FW5" s="82"/>
      <c r="FX5" s="82"/>
      <c r="FY5" s="82"/>
      <c r="FZ5" s="82"/>
      <c r="GA5" s="82"/>
      <c r="GB5" s="82"/>
      <c r="GC5" s="82"/>
      <c r="GD5" s="82"/>
      <c r="GE5" s="82"/>
      <c r="GF5" s="82"/>
      <c r="GG5" s="82"/>
      <c r="GH5" s="82"/>
      <c r="GI5" s="82"/>
      <c r="GJ5" s="82"/>
      <c r="GK5" s="82"/>
      <c r="GL5" s="82"/>
      <c r="GM5" s="82"/>
      <c r="GN5" s="82"/>
      <c r="GO5" s="82"/>
      <c r="GP5" s="82"/>
      <c r="GQ5" s="82"/>
      <c r="GR5" s="82"/>
      <c r="GS5" s="82"/>
      <c r="GT5" s="82"/>
      <c r="GU5" s="82"/>
      <c r="GV5" s="82"/>
      <c r="GW5" s="82"/>
      <c r="GX5" s="82"/>
      <c r="GY5" s="82"/>
      <c r="GZ5" s="82"/>
      <c r="HA5" s="82"/>
      <c r="HB5" s="82"/>
      <c r="HC5" s="82"/>
      <c r="HD5" s="82"/>
      <c r="HE5" s="82"/>
      <c r="HF5" s="82"/>
      <c r="HG5" s="82"/>
      <c r="HH5" s="82"/>
      <c r="HI5" s="82"/>
      <c r="HJ5" s="82"/>
      <c r="HK5" s="82"/>
    </row>
    <row r="6" spans="2:219" s="85" customFormat="1" ht="14.25" customHeight="1" thickBot="1" x14ac:dyDescent="0.35">
      <c r="B6" s="86"/>
      <c r="C6" s="87"/>
      <c r="D6" s="87"/>
      <c r="E6" s="87"/>
      <c r="F6" s="87"/>
      <c r="G6" s="87"/>
      <c r="H6" s="128"/>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82"/>
      <c r="GZ6" s="82"/>
      <c r="HA6" s="82"/>
      <c r="HB6" s="82"/>
      <c r="HC6" s="82"/>
      <c r="HD6" s="82"/>
      <c r="HE6" s="82"/>
      <c r="HF6" s="82"/>
      <c r="HG6" s="82"/>
      <c r="HH6" s="82"/>
      <c r="HI6" s="82"/>
      <c r="HJ6" s="82"/>
      <c r="HK6" s="82"/>
    </row>
    <row r="7" spans="2:219" s="85" customFormat="1" ht="16.5" customHeight="1" x14ac:dyDescent="0.3">
      <c r="B7" s="24" t="s">
        <v>4</v>
      </c>
      <c r="C7" s="26" t="s">
        <v>5</v>
      </c>
      <c r="D7" s="27"/>
      <c r="E7" s="135" t="s">
        <v>6</v>
      </c>
      <c r="F7" s="88" t="s">
        <v>7</v>
      </c>
      <c r="G7" s="89" t="s">
        <v>8</v>
      </c>
      <c r="H7" s="128"/>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2"/>
      <c r="CN7" s="82"/>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2"/>
      <c r="EG7" s="82"/>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2"/>
      <c r="FZ7" s="82"/>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row>
    <row r="8" spans="2:219" s="85" customFormat="1" ht="16.5" customHeight="1" x14ac:dyDescent="0.3">
      <c r="B8" s="25"/>
      <c r="C8" s="28"/>
      <c r="D8" s="29"/>
      <c r="E8" s="90" t="s">
        <v>9</v>
      </c>
      <c r="F8" s="91" t="s">
        <v>10</v>
      </c>
      <c r="G8" s="92" t="s">
        <v>11</v>
      </c>
      <c r="H8" s="128"/>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2"/>
      <c r="FN8" s="82"/>
      <c r="FO8" s="82"/>
      <c r="FP8" s="82"/>
      <c r="FQ8" s="82"/>
      <c r="FR8" s="82"/>
      <c r="FS8" s="82"/>
      <c r="FT8" s="82"/>
      <c r="FU8" s="82"/>
      <c r="FV8" s="82"/>
      <c r="FW8" s="82"/>
      <c r="FX8" s="82"/>
      <c r="FY8" s="82"/>
      <c r="FZ8" s="82"/>
      <c r="GA8" s="82"/>
      <c r="GB8" s="82"/>
      <c r="GC8" s="82"/>
      <c r="GD8" s="82"/>
      <c r="GE8" s="82"/>
      <c r="GF8" s="82"/>
      <c r="GG8" s="82"/>
      <c r="GH8" s="82"/>
      <c r="GI8" s="82"/>
      <c r="GJ8" s="82"/>
      <c r="GK8" s="82"/>
      <c r="GL8" s="82"/>
      <c r="GM8" s="82"/>
      <c r="GN8" s="82"/>
      <c r="GO8" s="82"/>
      <c r="GP8" s="82"/>
      <c r="GQ8" s="82"/>
      <c r="GR8" s="82"/>
      <c r="GS8" s="82"/>
      <c r="GT8" s="82"/>
      <c r="GU8" s="82"/>
      <c r="GV8" s="82"/>
      <c r="GW8" s="82"/>
      <c r="GX8" s="82"/>
      <c r="GY8" s="82"/>
      <c r="GZ8" s="82"/>
      <c r="HA8" s="82"/>
      <c r="HB8" s="82"/>
      <c r="HC8" s="82"/>
      <c r="HD8" s="82"/>
      <c r="HE8" s="82"/>
      <c r="HF8" s="82"/>
      <c r="HG8" s="82"/>
      <c r="HH8" s="82"/>
      <c r="HI8" s="82"/>
      <c r="HJ8" s="82"/>
      <c r="HK8" s="82"/>
    </row>
    <row r="9" spans="2:219" s="85" customFormat="1" ht="17.25" customHeight="1" thickBot="1" x14ac:dyDescent="0.35">
      <c r="B9" s="93" t="s">
        <v>12</v>
      </c>
      <c r="C9" s="30"/>
      <c r="D9" s="31"/>
      <c r="E9" s="94" t="s">
        <v>13</v>
      </c>
      <c r="F9" s="95" t="s">
        <v>14</v>
      </c>
      <c r="G9" s="96" t="s">
        <v>15</v>
      </c>
      <c r="H9" s="128"/>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2"/>
      <c r="EG9" s="82"/>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2"/>
      <c r="FZ9" s="82"/>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row>
    <row r="10" spans="2:219" s="85" customFormat="1" ht="12" customHeight="1" thickBot="1" x14ac:dyDescent="0.35">
      <c r="B10" s="16" t="s">
        <v>80</v>
      </c>
      <c r="C10" s="17"/>
      <c r="D10" s="17"/>
      <c r="E10" s="17"/>
      <c r="F10" s="17"/>
      <c r="G10" s="97">
        <v>0.5</v>
      </c>
      <c r="H10" s="128"/>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c r="CN10" s="82"/>
      <c r="CO10" s="82"/>
      <c r="CP10" s="82"/>
      <c r="CQ10" s="82"/>
      <c r="CR10" s="82"/>
      <c r="CS10" s="82"/>
      <c r="CT10" s="82"/>
      <c r="CU10" s="82"/>
      <c r="CV10" s="82"/>
      <c r="CW10" s="82"/>
      <c r="CX10" s="82"/>
      <c r="CY10" s="82"/>
      <c r="CZ10" s="82"/>
      <c r="DA10" s="82"/>
      <c r="DB10" s="82"/>
      <c r="DC10" s="82"/>
      <c r="DD10" s="82"/>
      <c r="DE10" s="82"/>
      <c r="DF10" s="82"/>
      <c r="DG10" s="82"/>
      <c r="DH10" s="82"/>
      <c r="DI10" s="82"/>
      <c r="DJ10" s="82"/>
      <c r="DK10" s="82"/>
      <c r="DL10" s="82"/>
      <c r="DM10" s="82"/>
      <c r="DN10" s="82"/>
      <c r="DO10" s="82"/>
      <c r="DP10" s="82"/>
      <c r="DQ10" s="82"/>
      <c r="DR10" s="82"/>
      <c r="DS10" s="82"/>
      <c r="DT10" s="82"/>
      <c r="DU10" s="82"/>
      <c r="DV10" s="82"/>
      <c r="DW10" s="82"/>
      <c r="DX10" s="82"/>
      <c r="DY10" s="82"/>
      <c r="DZ10" s="82"/>
      <c r="EA10" s="82"/>
      <c r="EB10" s="82"/>
      <c r="EC10" s="82"/>
      <c r="ED10" s="82"/>
      <c r="EE10" s="82"/>
      <c r="EF10" s="82"/>
      <c r="EG10" s="82"/>
      <c r="EH10" s="82"/>
      <c r="EI10" s="82"/>
      <c r="EJ10" s="82"/>
      <c r="EK10" s="82"/>
      <c r="EL10" s="82"/>
      <c r="EM10" s="82"/>
      <c r="EN10" s="82"/>
      <c r="EO10" s="82"/>
      <c r="EP10" s="82"/>
      <c r="EQ10" s="82"/>
      <c r="ER10" s="82"/>
      <c r="ES10" s="82"/>
      <c r="ET10" s="82"/>
      <c r="EU10" s="82"/>
      <c r="EV10" s="82"/>
      <c r="EW10" s="82"/>
      <c r="EX10" s="82"/>
      <c r="EY10" s="82"/>
      <c r="EZ10" s="82"/>
      <c r="FA10" s="82"/>
      <c r="FB10" s="82"/>
      <c r="FC10" s="82"/>
      <c r="FD10" s="82"/>
      <c r="FE10" s="82"/>
      <c r="FF10" s="82"/>
      <c r="FG10" s="82"/>
      <c r="FH10" s="82"/>
      <c r="FI10" s="82"/>
      <c r="FJ10" s="82"/>
      <c r="FK10" s="82"/>
      <c r="FL10" s="82"/>
      <c r="FM10" s="82"/>
      <c r="FN10" s="82"/>
      <c r="FO10" s="82"/>
      <c r="FP10" s="82"/>
      <c r="FQ10" s="82"/>
      <c r="FR10" s="82"/>
      <c r="FS10" s="82"/>
      <c r="FT10" s="82"/>
      <c r="FU10" s="82"/>
      <c r="FV10" s="82"/>
      <c r="FW10" s="82"/>
      <c r="FX10" s="82"/>
      <c r="FY10" s="82"/>
      <c r="FZ10" s="82"/>
      <c r="GA10" s="82"/>
      <c r="GB10" s="82"/>
      <c r="GC10" s="82"/>
      <c r="GD10" s="82"/>
      <c r="GE10" s="82"/>
      <c r="GF10" s="82"/>
      <c r="GG10" s="82"/>
      <c r="GH10" s="82"/>
      <c r="GI10" s="82"/>
      <c r="GJ10" s="82"/>
      <c r="GK10" s="82"/>
      <c r="GL10" s="82"/>
      <c r="GM10" s="82"/>
      <c r="GN10" s="82"/>
      <c r="GO10" s="82"/>
      <c r="GP10" s="82"/>
      <c r="GQ10" s="82"/>
      <c r="GR10" s="82"/>
      <c r="GS10" s="82"/>
      <c r="GT10" s="82"/>
      <c r="GU10" s="82"/>
      <c r="GV10" s="82"/>
      <c r="GW10" s="82"/>
      <c r="GX10" s="82"/>
      <c r="GY10" s="82"/>
      <c r="GZ10" s="82"/>
      <c r="HA10" s="82"/>
      <c r="HB10" s="82"/>
      <c r="HC10" s="82"/>
      <c r="HD10" s="82"/>
      <c r="HE10" s="82"/>
      <c r="HF10" s="82"/>
      <c r="HG10" s="82"/>
      <c r="HH10" s="82"/>
      <c r="HI10" s="82"/>
      <c r="HJ10" s="82"/>
      <c r="HK10" s="82"/>
    </row>
    <row r="11" spans="2:219" s="85" customFormat="1" x14ac:dyDescent="0.3">
      <c r="B11" s="98"/>
      <c r="C11" s="32" t="s">
        <v>16</v>
      </c>
      <c r="D11" s="32"/>
      <c r="E11" s="32"/>
      <c r="F11" s="32"/>
      <c r="G11" s="33"/>
      <c r="H11" s="128"/>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c r="CN11" s="82"/>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2"/>
      <c r="EG11" s="82"/>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2"/>
      <c r="FZ11" s="82"/>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row>
    <row r="12" spans="2:219" s="85" customFormat="1" x14ac:dyDescent="0.3">
      <c r="B12" s="99"/>
      <c r="C12" s="100" t="s">
        <v>17</v>
      </c>
      <c r="D12" s="100"/>
      <c r="E12" s="101"/>
      <c r="F12" s="101"/>
      <c r="G12" s="102"/>
      <c r="H12" s="128"/>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2"/>
      <c r="CN12" s="82"/>
      <c r="CO12" s="82"/>
      <c r="CP12" s="82"/>
      <c r="CQ12" s="82"/>
      <c r="CR12" s="82"/>
      <c r="CS12" s="82"/>
      <c r="CT12" s="82"/>
      <c r="CU12" s="82"/>
      <c r="CV12" s="82"/>
      <c r="CW12" s="82"/>
      <c r="CX12" s="82"/>
      <c r="CY12" s="82"/>
      <c r="CZ12" s="82"/>
      <c r="DA12" s="82"/>
      <c r="DB12" s="82"/>
      <c r="DC12" s="82"/>
      <c r="DD12" s="82"/>
      <c r="DE12" s="82"/>
      <c r="DF12" s="82"/>
      <c r="DG12" s="82"/>
      <c r="DH12" s="82"/>
      <c r="DI12" s="82"/>
      <c r="DJ12" s="82"/>
      <c r="DK12" s="82"/>
      <c r="DL12" s="82"/>
      <c r="DM12" s="82"/>
      <c r="DN12" s="82"/>
      <c r="DO12" s="82"/>
      <c r="DP12" s="82"/>
      <c r="DQ12" s="82"/>
      <c r="DR12" s="82"/>
      <c r="DS12" s="82"/>
      <c r="DT12" s="82"/>
      <c r="DU12" s="82"/>
      <c r="DV12" s="82"/>
      <c r="DW12" s="82"/>
      <c r="DX12" s="82"/>
      <c r="DY12" s="82"/>
      <c r="DZ12" s="82"/>
      <c r="EA12" s="82"/>
      <c r="EB12" s="82"/>
      <c r="EC12" s="82"/>
      <c r="ED12" s="82"/>
      <c r="EE12" s="82"/>
      <c r="EF12" s="82"/>
      <c r="EG12" s="82"/>
      <c r="EH12" s="82"/>
      <c r="EI12" s="82"/>
      <c r="EJ12" s="82"/>
      <c r="EK12" s="82"/>
      <c r="EL12" s="82"/>
      <c r="EM12" s="82"/>
      <c r="EN12" s="82"/>
      <c r="EO12" s="82"/>
      <c r="EP12" s="82"/>
      <c r="EQ12" s="82"/>
      <c r="ER12" s="82"/>
      <c r="ES12" s="82"/>
      <c r="ET12" s="82"/>
      <c r="EU12" s="82"/>
      <c r="EV12" s="82"/>
      <c r="EW12" s="82"/>
      <c r="EX12" s="82"/>
      <c r="EY12" s="82"/>
      <c r="EZ12" s="82"/>
      <c r="FA12" s="82"/>
      <c r="FB12" s="82"/>
      <c r="FC12" s="82"/>
      <c r="FD12" s="82"/>
      <c r="FE12" s="82"/>
      <c r="FF12" s="82"/>
      <c r="FG12" s="82"/>
      <c r="FH12" s="82"/>
      <c r="FI12" s="82"/>
      <c r="FJ12" s="82"/>
      <c r="FK12" s="82"/>
      <c r="FL12" s="82"/>
      <c r="FM12" s="82"/>
      <c r="FN12" s="82"/>
      <c r="FO12" s="82"/>
      <c r="FP12" s="82"/>
      <c r="FQ12" s="82"/>
      <c r="FR12" s="82"/>
      <c r="FS12" s="82"/>
      <c r="FT12" s="82"/>
      <c r="FU12" s="82"/>
      <c r="FV12" s="82"/>
      <c r="FW12" s="82"/>
      <c r="FX12" s="82"/>
      <c r="FY12" s="82"/>
      <c r="FZ12" s="82"/>
      <c r="GA12" s="82"/>
      <c r="GB12" s="82"/>
      <c r="GC12" s="82"/>
      <c r="GD12" s="82"/>
      <c r="GE12" s="82"/>
      <c r="GF12" s="82"/>
      <c r="GG12" s="82"/>
      <c r="GH12" s="82"/>
      <c r="GI12" s="82"/>
      <c r="GJ12" s="82"/>
      <c r="GK12" s="82"/>
      <c r="GL12" s="82"/>
      <c r="GM12" s="82"/>
      <c r="GN12" s="82"/>
      <c r="GO12" s="82"/>
      <c r="GP12" s="82"/>
      <c r="GQ12" s="82"/>
      <c r="GR12" s="82"/>
      <c r="GS12" s="82"/>
      <c r="GT12" s="82"/>
      <c r="GU12" s="82"/>
      <c r="GV12" s="82"/>
      <c r="GW12" s="82"/>
      <c r="GX12" s="82"/>
      <c r="GY12" s="82"/>
      <c r="GZ12" s="82"/>
      <c r="HA12" s="82"/>
      <c r="HB12" s="82"/>
      <c r="HC12" s="82"/>
      <c r="HD12" s="82"/>
      <c r="HE12" s="82"/>
      <c r="HF12" s="82"/>
      <c r="HG12" s="82"/>
      <c r="HH12" s="82"/>
      <c r="HI12" s="82"/>
      <c r="HJ12" s="82"/>
      <c r="HK12" s="82"/>
    </row>
    <row r="13" spans="2:219" s="85" customFormat="1" x14ac:dyDescent="0.3">
      <c r="B13" s="103">
        <v>1</v>
      </c>
      <c r="C13" s="130" t="s">
        <v>18</v>
      </c>
      <c r="D13" s="104"/>
      <c r="E13" s="8"/>
      <c r="F13" s="1">
        <v>0.25</v>
      </c>
      <c r="G13" s="2">
        <f>+ROUND(B13*E13*F13*$G$10,0)</f>
        <v>0</v>
      </c>
      <c r="H13" s="128"/>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82"/>
      <c r="CJ13" s="82"/>
      <c r="CK13" s="82"/>
      <c r="CL13" s="82"/>
      <c r="CM13" s="82"/>
      <c r="CN13" s="82"/>
      <c r="CO13" s="82"/>
      <c r="CP13" s="82"/>
      <c r="CQ13" s="82"/>
      <c r="CR13" s="82"/>
      <c r="CS13" s="82"/>
      <c r="CT13" s="82"/>
      <c r="CU13" s="82"/>
      <c r="CV13" s="82"/>
      <c r="CW13" s="82"/>
      <c r="CX13" s="82"/>
      <c r="CY13" s="82"/>
      <c r="CZ13" s="82"/>
      <c r="DA13" s="82"/>
      <c r="DB13" s="82"/>
      <c r="DC13" s="82"/>
      <c r="DD13" s="82"/>
      <c r="DE13" s="82"/>
      <c r="DF13" s="82"/>
      <c r="DG13" s="82"/>
      <c r="DH13" s="82"/>
      <c r="DI13" s="82"/>
      <c r="DJ13" s="82"/>
      <c r="DK13" s="82"/>
      <c r="DL13" s="82"/>
      <c r="DM13" s="82"/>
      <c r="DN13" s="82"/>
      <c r="DO13" s="82"/>
      <c r="DP13" s="82"/>
      <c r="DQ13" s="82"/>
      <c r="DR13" s="82"/>
      <c r="DS13" s="82"/>
      <c r="DT13" s="82"/>
      <c r="DU13" s="82"/>
      <c r="DV13" s="82"/>
      <c r="DW13" s="82"/>
      <c r="DX13" s="82"/>
      <c r="DY13" s="82"/>
      <c r="DZ13" s="82"/>
      <c r="EA13" s="82"/>
      <c r="EB13" s="82"/>
      <c r="EC13" s="82"/>
      <c r="ED13" s="82"/>
      <c r="EE13" s="82"/>
      <c r="EF13" s="82"/>
      <c r="EG13" s="82"/>
      <c r="EH13" s="82"/>
      <c r="EI13" s="82"/>
      <c r="EJ13" s="82"/>
      <c r="EK13" s="82"/>
      <c r="EL13" s="82"/>
      <c r="EM13" s="82"/>
      <c r="EN13" s="82"/>
      <c r="EO13" s="82"/>
      <c r="EP13" s="82"/>
      <c r="EQ13" s="82"/>
      <c r="ER13" s="82"/>
      <c r="ES13" s="82"/>
      <c r="ET13" s="82"/>
      <c r="EU13" s="82"/>
      <c r="EV13" s="82"/>
      <c r="EW13" s="82"/>
      <c r="EX13" s="82"/>
      <c r="EY13" s="82"/>
      <c r="EZ13" s="82"/>
      <c r="FA13" s="82"/>
      <c r="FB13" s="82"/>
      <c r="FC13" s="82"/>
      <c r="FD13" s="82"/>
      <c r="FE13" s="82"/>
      <c r="FF13" s="82"/>
      <c r="FG13" s="82"/>
      <c r="FH13" s="82"/>
      <c r="FI13" s="82"/>
      <c r="FJ13" s="82"/>
      <c r="FK13" s="82"/>
      <c r="FL13" s="82"/>
      <c r="FM13" s="82"/>
      <c r="FN13" s="82"/>
      <c r="FO13" s="82"/>
      <c r="FP13" s="82"/>
      <c r="FQ13" s="82"/>
      <c r="FR13" s="82"/>
      <c r="FS13" s="82"/>
      <c r="FT13" s="82"/>
      <c r="FU13" s="82"/>
      <c r="FV13" s="82"/>
      <c r="FW13" s="82"/>
      <c r="FX13" s="82"/>
      <c r="FY13" s="82"/>
      <c r="FZ13" s="82"/>
      <c r="GA13" s="82"/>
      <c r="GB13" s="82"/>
      <c r="GC13" s="82"/>
      <c r="GD13" s="82"/>
      <c r="GE13" s="82"/>
      <c r="GF13" s="82"/>
      <c r="GG13" s="82"/>
      <c r="GH13" s="82"/>
      <c r="GI13" s="82"/>
      <c r="GJ13" s="82"/>
      <c r="GK13" s="82"/>
      <c r="GL13" s="82"/>
      <c r="GM13" s="82"/>
      <c r="GN13" s="82"/>
      <c r="GO13" s="82"/>
      <c r="GP13" s="82"/>
      <c r="GQ13" s="82"/>
      <c r="GR13" s="82"/>
      <c r="GS13" s="82"/>
      <c r="GT13" s="82"/>
      <c r="GU13" s="82"/>
      <c r="GV13" s="82"/>
      <c r="GW13" s="82"/>
      <c r="GX13" s="82"/>
      <c r="GY13" s="82"/>
      <c r="GZ13" s="82"/>
      <c r="HA13" s="82"/>
      <c r="HB13" s="82"/>
      <c r="HC13" s="82"/>
      <c r="HD13" s="82"/>
      <c r="HE13" s="82"/>
      <c r="HF13" s="82"/>
      <c r="HG13" s="82"/>
      <c r="HH13" s="82"/>
      <c r="HI13" s="82"/>
      <c r="HJ13" s="82"/>
      <c r="HK13" s="82"/>
    </row>
    <row r="14" spans="2:219" s="85" customFormat="1" hidden="1" x14ac:dyDescent="0.3">
      <c r="B14" s="105"/>
      <c r="C14" s="130" t="s">
        <v>19</v>
      </c>
      <c r="D14" s="104"/>
      <c r="E14" s="81"/>
      <c r="F14" s="1"/>
      <c r="G14" s="2">
        <f t="shared" ref="G14:G27" si="0">+ROUND(B14*E14*F14*$G$10,0)</f>
        <v>0</v>
      </c>
      <c r="H14" s="128"/>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2"/>
      <c r="EO14" s="82"/>
      <c r="EP14" s="82"/>
      <c r="EQ14" s="82"/>
      <c r="ER14" s="82"/>
      <c r="ES14" s="82"/>
      <c r="ET14" s="82"/>
      <c r="EU14" s="82"/>
      <c r="EV14" s="82"/>
      <c r="EW14" s="82"/>
      <c r="EX14" s="82"/>
      <c r="EY14" s="82"/>
      <c r="EZ14" s="82"/>
      <c r="FA14" s="82"/>
      <c r="FB14" s="82"/>
      <c r="FC14" s="82"/>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row>
    <row r="15" spans="2:219" s="85" customFormat="1" hidden="1" x14ac:dyDescent="0.3">
      <c r="B15" s="105"/>
      <c r="C15" s="130" t="s">
        <v>20</v>
      </c>
      <c r="D15" s="104"/>
      <c r="E15" s="81"/>
      <c r="F15" s="1"/>
      <c r="G15" s="2">
        <f t="shared" si="0"/>
        <v>0</v>
      </c>
      <c r="H15" s="128"/>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c r="CC15" s="82"/>
      <c r="CD15" s="82"/>
      <c r="CE15" s="82"/>
      <c r="CF15" s="82"/>
      <c r="CG15" s="82"/>
      <c r="CH15" s="82"/>
      <c r="CI15" s="82"/>
      <c r="CJ15" s="82"/>
      <c r="CK15" s="82"/>
      <c r="CL15" s="82"/>
      <c r="CM15" s="82"/>
      <c r="CN15" s="82"/>
      <c r="CO15" s="82"/>
      <c r="CP15" s="82"/>
      <c r="CQ15" s="82"/>
      <c r="CR15" s="82"/>
      <c r="CS15" s="82"/>
      <c r="CT15" s="82"/>
      <c r="CU15" s="82"/>
      <c r="CV15" s="82"/>
      <c r="CW15" s="82"/>
      <c r="CX15" s="82"/>
      <c r="CY15" s="82"/>
      <c r="CZ15" s="82"/>
      <c r="DA15" s="82"/>
      <c r="DB15" s="82"/>
      <c r="DC15" s="82"/>
      <c r="DD15" s="82"/>
      <c r="DE15" s="82"/>
      <c r="DF15" s="82"/>
      <c r="DG15" s="82"/>
      <c r="DH15" s="82"/>
      <c r="DI15" s="82"/>
      <c r="DJ15" s="82"/>
      <c r="DK15" s="82"/>
      <c r="DL15" s="82"/>
      <c r="DM15" s="82"/>
      <c r="DN15" s="82"/>
      <c r="DO15" s="82"/>
      <c r="DP15" s="82"/>
      <c r="DQ15" s="82"/>
      <c r="DR15" s="82"/>
      <c r="DS15" s="82"/>
      <c r="DT15" s="82"/>
      <c r="DU15" s="82"/>
      <c r="DV15" s="82"/>
      <c r="DW15" s="82"/>
      <c r="DX15" s="82"/>
      <c r="DY15" s="82"/>
      <c r="DZ15" s="82"/>
      <c r="EA15" s="82"/>
      <c r="EB15" s="82"/>
      <c r="EC15" s="82"/>
      <c r="ED15" s="82"/>
      <c r="EE15" s="82"/>
      <c r="EF15" s="82"/>
      <c r="EG15" s="82"/>
      <c r="EH15" s="82"/>
      <c r="EI15" s="82"/>
      <c r="EJ15" s="82"/>
      <c r="EK15" s="82"/>
      <c r="EL15" s="82"/>
      <c r="EM15" s="82"/>
      <c r="EN15" s="82"/>
      <c r="EO15" s="82"/>
      <c r="EP15" s="82"/>
      <c r="EQ15" s="82"/>
      <c r="ER15" s="82"/>
      <c r="ES15" s="82"/>
      <c r="ET15" s="82"/>
      <c r="EU15" s="82"/>
      <c r="EV15" s="82"/>
      <c r="EW15" s="82"/>
      <c r="EX15" s="82"/>
      <c r="EY15" s="82"/>
      <c r="EZ15" s="82"/>
      <c r="FA15" s="82"/>
      <c r="FB15" s="82"/>
      <c r="FC15" s="82"/>
      <c r="FD15" s="82"/>
      <c r="FE15" s="82"/>
      <c r="FF15" s="82"/>
      <c r="FG15" s="82"/>
      <c r="FH15" s="82"/>
      <c r="FI15" s="82"/>
      <c r="FJ15" s="82"/>
      <c r="FK15" s="82"/>
      <c r="FL15" s="82"/>
      <c r="FM15" s="82"/>
      <c r="FN15" s="82"/>
      <c r="FO15" s="82"/>
      <c r="FP15" s="82"/>
      <c r="FQ15" s="82"/>
      <c r="FR15" s="82"/>
      <c r="FS15" s="82"/>
      <c r="FT15" s="82"/>
      <c r="FU15" s="82"/>
      <c r="FV15" s="82"/>
      <c r="FW15" s="82"/>
      <c r="FX15" s="82"/>
      <c r="FY15" s="82"/>
      <c r="FZ15" s="82"/>
      <c r="GA15" s="82"/>
      <c r="GB15" s="82"/>
      <c r="GC15" s="82"/>
      <c r="GD15" s="82"/>
      <c r="GE15" s="82"/>
      <c r="GF15" s="82"/>
      <c r="GG15" s="82"/>
      <c r="GH15" s="82"/>
      <c r="GI15" s="82"/>
      <c r="GJ15" s="82"/>
      <c r="GK15" s="82"/>
      <c r="GL15" s="82"/>
      <c r="GM15" s="82"/>
      <c r="GN15" s="82"/>
      <c r="GO15" s="82"/>
      <c r="GP15" s="82"/>
      <c r="GQ15" s="82"/>
      <c r="GR15" s="82"/>
      <c r="GS15" s="82"/>
      <c r="GT15" s="82"/>
      <c r="GU15" s="82"/>
      <c r="GV15" s="82"/>
      <c r="GW15" s="82"/>
      <c r="GX15" s="82"/>
      <c r="GY15" s="82"/>
      <c r="GZ15" s="82"/>
      <c r="HA15" s="82"/>
      <c r="HB15" s="82"/>
      <c r="HC15" s="82"/>
      <c r="HD15" s="82"/>
      <c r="HE15" s="82"/>
      <c r="HF15" s="82"/>
      <c r="HG15" s="82"/>
      <c r="HH15" s="82"/>
      <c r="HI15" s="82"/>
      <c r="HJ15" s="82"/>
      <c r="HK15" s="82"/>
    </row>
    <row r="16" spans="2:219" s="85" customFormat="1" hidden="1" x14ac:dyDescent="0.3">
      <c r="B16" s="105"/>
      <c r="C16" s="130" t="s">
        <v>21</v>
      </c>
      <c r="D16" s="104"/>
      <c r="E16" s="81"/>
      <c r="F16" s="1"/>
      <c r="G16" s="2">
        <f t="shared" si="0"/>
        <v>0</v>
      </c>
      <c r="H16" s="128"/>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82"/>
      <c r="CN16" s="82"/>
      <c r="CO16" s="82"/>
      <c r="CP16" s="82"/>
      <c r="CQ16" s="82"/>
      <c r="CR16" s="82"/>
      <c r="CS16" s="82"/>
      <c r="CT16" s="82"/>
      <c r="CU16" s="82"/>
      <c r="CV16" s="82"/>
      <c r="CW16" s="82"/>
      <c r="CX16" s="82"/>
      <c r="CY16" s="82"/>
      <c r="CZ16" s="82"/>
      <c r="DA16" s="82"/>
      <c r="DB16" s="82"/>
      <c r="DC16" s="82"/>
      <c r="DD16" s="82"/>
      <c r="DE16" s="82"/>
      <c r="DF16" s="82"/>
      <c r="DG16" s="82"/>
      <c r="DH16" s="82"/>
      <c r="DI16" s="82"/>
      <c r="DJ16" s="82"/>
      <c r="DK16" s="82"/>
      <c r="DL16" s="82"/>
      <c r="DM16" s="82"/>
      <c r="DN16" s="82"/>
      <c r="DO16" s="82"/>
      <c r="DP16" s="82"/>
      <c r="DQ16" s="82"/>
      <c r="DR16" s="82"/>
      <c r="DS16" s="82"/>
      <c r="DT16" s="82"/>
      <c r="DU16" s="82"/>
      <c r="DV16" s="82"/>
      <c r="DW16" s="82"/>
      <c r="DX16" s="82"/>
      <c r="DY16" s="82"/>
      <c r="DZ16" s="82"/>
      <c r="EA16" s="82"/>
      <c r="EB16" s="82"/>
      <c r="EC16" s="82"/>
      <c r="ED16" s="82"/>
      <c r="EE16" s="82"/>
      <c r="EF16" s="82"/>
      <c r="EG16" s="82"/>
      <c r="EH16" s="82"/>
      <c r="EI16" s="82"/>
      <c r="EJ16" s="82"/>
      <c r="EK16" s="82"/>
      <c r="EL16" s="82"/>
      <c r="EM16" s="82"/>
      <c r="EN16" s="82"/>
      <c r="EO16" s="82"/>
      <c r="EP16" s="82"/>
      <c r="EQ16" s="82"/>
      <c r="ER16" s="82"/>
      <c r="ES16" s="82"/>
      <c r="ET16" s="82"/>
      <c r="EU16" s="82"/>
      <c r="EV16" s="82"/>
      <c r="EW16" s="82"/>
      <c r="EX16" s="82"/>
      <c r="EY16" s="82"/>
      <c r="EZ16" s="82"/>
      <c r="FA16" s="82"/>
      <c r="FB16" s="82"/>
      <c r="FC16" s="82"/>
      <c r="FD16" s="82"/>
      <c r="FE16" s="82"/>
      <c r="FF16" s="82"/>
      <c r="FG16" s="82"/>
      <c r="FH16" s="82"/>
      <c r="FI16" s="82"/>
      <c r="FJ16" s="82"/>
      <c r="FK16" s="82"/>
      <c r="FL16" s="82"/>
      <c r="FM16" s="82"/>
      <c r="FN16" s="82"/>
      <c r="FO16" s="82"/>
      <c r="FP16" s="82"/>
      <c r="FQ16" s="82"/>
      <c r="FR16" s="82"/>
      <c r="FS16" s="82"/>
      <c r="FT16" s="82"/>
      <c r="FU16" s="82"/>
      <c r="FV16" s="82"/>
      <c r="FW16" s="82"/>
      <c r="FX16" s="82"/>
      <c r="FY16" s="82"/>
      <c r="FZ16" s="82"/>
      <c r="GA16" s="82"/>
      <c r="GB16" s="82"/>
      <c r="GC16" s="82"/>
      <c r="GD16" s="82"/>
      <c r="GE16" s="82"/>
      <c r="GF16" s="82"/>
      <c r="GG16" s="82"/>
      <c r="GH16" s="82"/>
      <c r="GI16" s="82"/>
      <c r="GJ16" s="82"/>
      <c r="GK16" s="82"/>
      <c r="GL16" s="82"/>
      <c r="GM16" s="82"/>
      <c r="GN16" s="82"/>
      <c r="GO16" s="82"/>
      <c r="GP16" s="82"/>
      <c r="GQ16" s="82"/>
      <c r="GR16" s="82"/>
      <c r="GS16" s="82"/>
      <c r="GT16" s="82"/>
      <c r="GU16" s="82"/>
      <c r="GV16" s="82"/>
      <c r="GW16" s="82"/>
      <c r="GX16" s="82"/>
      <c r="GY16" s="82"/>
      <c r="GZ16" s="82"/>
      <c r="HA16" s="82"/>
      <c r="HB16" s="82"/>
      <c r="HC16" s="82"/>
      <c r="HD16" s="82"/>
      <c r="HE16" s="82"/>
      <c r="HF16" s="82"/>
      <c r="HG16" s="82"/>
      <c r="HH16" s="82"/>
      <c r="HI16" s="82"/>
      <c r="HJ16" s="82"/>
      <c r="HK16" s="82"/>
    </row>
    <row r="17" spans="2:219" s="85" customFormat="1" hidden="1" x14ac:dyDescent="0.3">
      <c r="B17" s="105"/>
      <c r="C17" s="130" t="s">
        <v>22</v>
      </c>
      <c r="D17" s="104"/>
      <c r="E17" s="81"/>
      <c r="F17" s="1"/>
      <c r="G17" s="2"/>
      <c r="H17" s="128"/>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82"/>
      <c r="CH17" s="82"/>
      <c r="CI17" s="82"/>
      <c r="CJ17" s="82"/>
      <c r="CK17" s="82"/>
      <c r="CL17" s="82"/>
      <c r="CM17" s="82"/>
      <c r="CN17" s="82"/>
      <c r="CO17" s="82"/>
      <c r="CP17" s="82"/>
      <c r="CQ17" s="82"/>
      <c r="CR17" s="82"/>
      <c r="CS17" s="82"/>
      <c r="CT17" s="82"/>
      <c r="CU17" s="82"/>
      <c r="CV17" s="82"/>
      <c r="CW17" s="82"/>
      <c r="CX17" s="82"/>
      <c r="CY17" s="82"/>
      <c r="CZ17" s="82"/>
      <c r="DA17" s="82"/>
      <c r="DB17" s="82"/>
      <c r="DC17" s="82"/>
      <c r="DD17" s="82"/>
      <c r="DE17" s="82"/>
      <c r="DF17" s="82"/>
      <c r="DG17" s="82"/>
      <c r="DH17" s="82"/>
      <c r="DI17" s="82"/>
      <c r="DJ17" s="82"/>
      <c r="DK17" s="82"/>
      <c r="DL17" s="82"/>
      <c r="DM17" s="82"/>
      <c r="DN17" s="82"/>
      <c r="DO17" s="82"/>
      <c r="DP17" s="82"/>
      <c r="DQ17" s="82"/>
      <c r="DR17" s="82"/>
      <c r="DS17" s="82"/>
      <c r="DT17" s="82"/>
      <c r="DU17" s="82"/>
      <c r="DV17" s="82"/>
      <c r="DW17" s="82"/>
      <c r="DX17" s="82"/>
      <c r="DY17" s="82"/>
      <c r="DZ17" s="82"/>
      <c r="EA17" s="82"/>
      <c r="EB17" s="82"/>
      <c r="EC17" s="82"/>
      <c r="ED17" s="82"/>
      <c r="EE17" s="82"/>
      <c r="EF17" s="82"/>
      <c r="EG17" s="82"/>
      <c r="EH17" s="82"/>
      <c r="EI17" s="82"/>
      <c r="EJ17" s="82"/>
      <c r="EK17" s="82"/>
      <c r="EL17" s="82"/>
      <c r="EM17" s="82"/>
      <c r="EN17" s="82"/>
      <c r="EO17" s="82"/>
      <c r="EP17" s="82"/>
      <c r="EQ17" s="82"/>
      <c r="ER17" s="82"/>
      <c r="ES17" s="82"/>
      <c r="ET17" s="82"/>
      <c r="EU17" s="82"/>
      <c r="EV17" s="82"/>
      <c r="EW17" s="82"/>
      <c r="EX17" s="82"/>
      <c r="EY17" s="82"/>
      <c r="EZ17" s="82"/>
      <c r="FA17" s="82"/>
      <c r="FB17" s="82"/>
      <c r="FC17" s="82"/>
      <c r="FD17" s="82"/>
      <c r="FE17" s="82"/>
      <c r="FF17" s="82"/>
      <c r="FG17" s="82"/>
      <c r="FH17" s="82"/>
      <c r="FI17" s="82"/>
      <c r="FJ17" s="82"/>
      <c r="FK17" s="82"/>
      <c r="FL17" s="82"/>
      <c r="FM17" s="82"/>
      <c r="FN17" s="82"/>
      <c r="FO17" s="82"/>
      <c r="FP17" s="82"/>
      <c r="FQ17" s="82"/>
      <c r="FR17" s="82"/>
      <c r="FS17" s="82"/>
      <c r="FT17" s="82"/>
      <c r="FU17" s="82"/>
      <c r="FV17" s="82"/>
      <c r="FW17" s="82"/>
      <c r="FX17" s="82"/>
      <c r="FY17" s="82"/>
      <c r="FZ17" s="82"/>
      <c r="GA17" s="82"/>
      <c r="GB17" s="82"/>
      <c r="GC17" s="82"/>
      <c r="GD17" s="82"/>
      <c r="GE17" s="82"/>
      <c r="GF17" s="82"/>
      <c r="GG17" s="82"/>
      <c r="GH17" s="82"/>
      <c r="GI17" s="82"/>
      <c r="GJ17" s="82"/>
      <c r="GK17" s="82"/>
      <c r="GL17" s="82"/>
      <c r="GM17" s="82"/>
      <c r="GN17" s="82"/>
      <c r="GO17" s="82"/>
      <c r="GP17" s="82"/>
      <c r="GQ17" s="82"/>
      <c r="GR17" s="82"/>
      <c r="GS17" s="82"/>
      <c r="GT17" s="82"/>
      <c r="GU17" s="82"/>
      <c r="GV17" s="82"/>
      <c r="GW17" s="82"/>
      <c r="GX17" s="82"/>
      <c r="GY17" s="82"/>
      <c r="GZ17" s="82"/>
      <c r="HA17" s="82"/>
      <c r="HB17" s="82"/>
      <c r="HC17" s="82"/>
      <c r="HD17" s="82"/>
      <c r="HE17" s="82"/>
      <c r="HF17" s="82"/>
      <c r="HG17" s="82"/>
      <c r="HH17" s="82"/>
      <c r="HI17" s="82"/>
      <c r="HJ17" s="82"/>
      <c r="HK17" s="82"/>
    </row>
    <row r="18" spans="2:219" s="85" customFormat="1" hidden="1" x14ac:dyDescent="0.3">
      <c r="B18" s="105"/>
      <c r="C18" s="130" t="s">
        <v>23</v>
      </c>
      <c r="D18" s="104"/>
      <c r="E18" s="81"/>
      <c r="F18" s="1"/>
      <c r="G18" s="2">
        <f t="shared" si="0"/>
        <v>0</v>
      </c>
      <c r="H18" s="128"/>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c r="DM18" s="82"/>
      <c r="DN18" s="82"/>
      <c r="DO18" s="82"/>
      <c r="DP18" s="82"/>
      <c r="DQ18" s="82"/>
      <c r="DR18" s="82"/>
      <c r="DS18" s="82"/>
      <c r="DT18" s="82"/>
      <c r="DU18" s="82"/>
      <c r="DV18" s="82"/>
      <c r="DW18" s="82"/>
      <c r="DX18" s="82"/>
      <c r="DY18" s="82"/>
      <c r="DZ18" s="82"/>
      <c r="EA18" s="82"/>
      <c r="EB18" s="82"/>
      <c r="EC18" s="82"/>
      <c r="ED18" s="82"/>
      <c r="EE18" s="82"/>
      <c r="EF18" s="82"/>
      <c r="EG18" s="82"/>
      <c r="EH18" s="82"/>
      <c r="EI18" s="82"/>
      <c r="EJ18" s="82"/>
      <c r="EK18" s="82"/>
      <c r="EL18" s="82"/>
      <c r="EM18" s="82"/>
      <c r="EN18" s="82"/>
      <c r="EO18" s="82"/>
      <c r="EP18" s="82"/>
      <c r="EQ18" s="82"/>
      <c r="ER18" s="82"/>
      <c r="ES18" s="82"/>
      <c r="ET18" s="82"/>
      <c r="EU18" s="82"/>
      <c r="EV18" s="82"/>
      <c r="EW18" s="82"/>
      <c r="EX18" s="82"/>
      <c r="EY18" s="82"/>
      <c r="EZ18" s="82"/>
      <c r="FA18" s="82"/>
      <c r="FB18" s="82"/>
      <c r="FC18" s="82"/>
      <c r="FD18" s="82"/>
      <c r="FE18" s="82"/>
      <c r="FF18" s="82"/>
      <c r="FG18" s="82"/>
      <c r="FH18" s="82"/>
      <c r="FI18" s="82"/>
      <c r="FJ18" s="82"/>
      <c r="FK18" s="82"/>
      <c r="FL18" s="82"/>
      <c r="FM18" s="82"/>
      <c r="FN18" s="82"/>
      <c r="FO18" s="82"/>
      <c r="FP18" s="82"/>
      <c r="FQ18" s="82"/>
      <c r="FR18" s="82"/>
      <c r="FS18" s="82"/>
      <c r="FT18" s="82"/>
      <c r="FU18" s="82"/>
      <c r="FV18" s="82"/>
      <c r="FW18" s="82"/>
      <c r="FX18" s="82"/>
      <c r="FY18" s="82"/>
      <c r="FZ18" s="82"/>
      <c r="GA18" s="82"/>
      <c r="GB18" s="82"/>
      <c r="GC18" s="82"/>
      <c r="GD18" s="82"/>
      <c r="GE18" s="82"/>
      <c r="GF18" s="82"/>
      <c r="GG18" s="82"/>
      <c r="GH18" s="82"/>
      <c r="GI18" s="82"/>
      <c r="GJ18" s="82"/>
      <c r="GK18" s="82"/>
      <c r="GL18" s="82"/>
      <c r="GM18" s="82"/>
      <c r="GN18" s="82"/>
      <c r="GO18" s="82"/>
      <c r="GP18" s="82"/>
      <c r="GQ18" s="82"/>
      <c r="GR18" s="82"/>
      <c r="GS18" s="82"/>
      <c r="GT18" s="82"/>
      <c r="GU18" s="82"/>
      <c r="GV18" s="82"/>
      <c r="GW18" s="82"/>
      <c r="GX18" s="82"/>
      <c r="GY18" s="82"/>
      <c r="GZ18" s="82"/>
      <c r="HA18" s="82"/>
      <c r="HB18" s="82"/>
      <c r="HC18" s="82"/>
      <c r="HD18" s="82"/>
      <c r="HE18" s="82"/>
      <c r="HF18" s="82"/>
      <c r="HG18" s="82"/>
      <c r="HH18" s="82"/>
      <c r="HI18" s="82"/>
      <c r="HJ18" s="82"/>
      <c r="HK18" s="82"/>
    </row>
    <row r="19" spans="2:219" s="85" customFormat="1" x14ac:dyDescent="0.3">
      <c r="B19" s="105">
        <v>1</v>
      </c>
      <c r="C19" s="130" t="s">
        <v>24</v>
      </c>
      <c r="D19" s="104"/>
      <c r="E19" s="9"/>
      <c r="F19" s="1">
        <v>0.5</v>
      </c>
      <c r="G19" s="2">
        <f t="shared" si="0"/>
        <v>0</v>
      </c>
      <c r="H19" s="128"/>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82"/>
      <c r="CE19" s="82"/>
      <c r="CF19" s="82"/>
      <c r="CG19" s="82"/>
      <c r="CH19" s="82"/>
      <c r="CI19" s="82"/>
      <c r="CJ19" s="82"/>
      <c r="CK19" s="82"/>
      <c r="CL19" s="82"/>
      <c r="CM19" s="82"/>
      <c r="CN19" s="82"/>
      <c r="CO19" s="82"/>
      <c r="CP19" s="82"/>
      <c r="CQ19" s="82"/>
      <c r="CR19" s="82"/>
      <c r="CS19" s="82"/>
      <c r="CT19" s="82"/>
      <c r="CU19" s="82"/>
      <c r="CV19" s="82"/>
      <c r="CW19" s="82"/>
      <c r="CX19" s="82"/>
      <c r="CY19" s="82"/>
      <c r="CZ19" s="82"/>
      <c r="DA19" s="82"/>
      <c r="DB19" s="82"/>
      <c r="DC19" s="82"/>
      <c r="DD19" s="82"/>
      <c r="DE19" s="82"/>
      <c r="DF19" s="82"/>
      <c r="DG19" s="82"/>
      <c r="DH19" s="82"/>
      <c r="DI19" s="82"/>
      <c r="DJ19" s="82"/>
      <c r="DK19" s="82"/>
      <c r="DL19" s="82"/>
      <c r="DM19" s="82"/>
      <c r="DN19" s="82"/>
      <c r="DO19" s="82"/>
      <c r="DP19" s="82"/>
      <c r="DQ19" s="82"/>
      <c r="DR19" s="82"/>
      <c r="DS19" s="82"/>
      <c r="DT19" s="82"/>
      <c r="DU19" s="82"/>
      <c r="DV19" s="82"/>
      <c r="DW19" s="82"/>
      <c r="DX19" s="82"/>
      <c r="DY19" s="82"/>
      <c r="DZ19" s="82"/>
      <c r="EA19" s="82"/>
      <c r="EB19" s="82"/>
      <c r="EC19" s="82"/>
      <c r="ED19" s="82"/>
      <c r="EE19" s="82"/>
      <c r="EF19" s="82"/>
      <c r="EG19" s="82"/>
      <c r="EH19" s="82"/>
      <c r="EI19" s="82"/>
      <c r="EJ19" s="82"/>
      <c r="EK19" s="82"/>
      <c r="EL19" s="82"/>
      <c r="EM19" s="82"/>
      <c r="EN19" s="82"/>
      <c r="EO19" s="82"/>
      <c r="EP19" s="82"/>
      <c r="EQ19" s="82"/>
      <c r="ER19" s="82"/>
      <c r="ES19" s="82"/>
      <c r="ET19" s="82"/>
      <c r="EU19" s="82"/>
      <c r="EV19" s="82"/>
      <c r="EW19" s="82"/>
      <c r="EX19" s="82"/>
      <c r="EY19" s="82"/>
      <c r="EZ19" s="82"/>
      <c r="FA19" s="82"/>
      <c r="FB19" s="82"/>
      <c r="FC19" s="82"/>
      <c r="FD19" s="82"/>
      <c r="FE19" s="82"/>
      <c r="FF19" s="82"/>
      <c r="FG19" s="82"/>
      <c r="FH19" s="82"/>
      <c r="FI19" s="82"/>
      <c r="FJ19" s="82"/>
      <c r="FK19" s="82"/>
      <c r="FL19" s="82"/>
      <c r="FM19" s="82"/>
      <c r="FN19" s="82"/>
      <c r="FO19" s="82"/>
      <c r="FP19" s="82"/>
      <c r="FQ19" s="82"/>
      <c r="FR19" s="82"/>
      <c r="FS19" s="82"/>
      <c r="FT19" s="82"/>
      <c r="FU19" s="82"/>
      <c r="FV19" s="82"/>
      <c r="FW19" s="82"/>
      <c r="FX19" s="82"/>
      <c r="FY19" s="82"/>
      <c r="FZ19" s="82"/>
      <c r="GA19" s="82"/>
      <c r="GB19" s="82"/>
      <c r="GC19" s="82"/>
      <c r="GD19" s="82"/>
      <c r="GE19" s="82"/>
      <c r="GF19" s="82"/>
      <c r="GG19" s="82"/>
      <c r="GH19" s="82"/>
      <c r="GI19" s="82"/>
      <c r="GJ19" s="82"/>
      <c r="GK19" s="82"/>
      <c r="GL19" s="82"/>
      <c r="GM19" s="82"/>
      <c r="GN19" s="82"/>
      <c r="GO19" s="82"/>
      <c r="GP19" s="82"/>
      <c r="GQ19" s="82"/>
      <c r="GR19" s="82"/>
      <c r="GS19" s="82"/>
      <c r="GT19" s="82"/>
      <c r="GU19" s="82"/>
      <c r="GV19" s="82"/>
      <c r="GW19" s="82"/>
      <c r="GX19" s="82"/>
      <c r="GY19" s="82"/>
      <c r="GZ19" s="82"/>
      <c r="HA19" s="82"/>
      <c r="HB19" s="82"/>
      <c r="HC19" s="82"/>
      <c r="HD19" s="82"/>
      <c r="HE19" s="82"/>
      <c r="HF19" s="82"/>
      <c r="HG19" s="82"/>
      <c r="HH19" s="82"/>
      <c r="HI19" s="82"/>
      <c r="HJ19" s="82"/>
      <c r="HK19" s="82"/>
    </row>
    <row r="20" spans="2:219" s="85" customFormat="1" x14ac:dyDescent="0.3">
      <c r="B20" s="105">
        <v>1</v>
      </c>
      <c r="C20" s="130" t="s">
        <v>25</v>
      </c>
      <c r="D20" s="104"/>
      <c r="E20" s="9"/>
      <c r="F20" s="1">
        <v>0.5</v>
      </c>
      <c r="G20" s="2">
        <f t="shared" si="0"/>
        <v>0</v>
      </c>
      <c r="H20" s="128"/>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82"/>
      <c r="CE20" s="82"/>
      <c r="CF20" s="82"/>
      <c r="CG20" s="82"/>
      <c r="CH20" s="82"/>
      <c r="CI20" s="82"/>
      <c r="CJ20" s="82"/>
      <c r="CK20" s="82"/>
      <c r="CL20" s="82"/>
      <c r="CM20" s="82"/>
      <c r="CN20" s="82"/>
      <c r="CO20" s="82"/>
      <c r="CP20" s="82"/>
      <c r="CQ20" s="82"/>
      <c r="CR20" s="82"/>
      <c r="CS20" s="82"/>
      <c r="CT20" s="82"/>
      <c r="CU20" s="82"/>
      <c r="CV20" s="82"/>
      <c r="CW20" s="82"/>
      <c r="CX20" s="82"/>
      <c r="CY20" s="82"/>
      <c r="CZ20" s="82"/>
      <c r="DA20" s="82"/>
      <c r="DB20" s="82"/>
      <c r="DC20" s="82"/>
      <c r="DD20" s="82"/>
      <c r="DE20" s="82"/>
      <c r="DF20" s="82"/>
      <c r="DG20" s="82"/>
      <c r="DH20" s="82"/>
      <c r="DI20" s="82"/>
      <c r="DJ20" s="82"/>
      <c r="DK20" s="82"/>
      <c r="DL20" s="82"/>
      <c r="DM20" s="82"/>
      <c r="DN20" s="82"/>
      <c r="DO20" s="82"/>
      <c r="DP20" s="82"/>
      <c r="DQ20" s="82"/>
      <c r="DR20" s="82"/>
      <c r="DS20" s="82"/>
      <c r="DT20" s="82"/>
      <c r="DU20" s="82"/>
      <c r="DV20" s="82"/>
      <c r="DW20" s="82"/>
      <c r="DX20" s="82"/>
      <c r="DY20" s="82"/>
      <c r="DZ20" s="82"/>
      <c r="EA20" s="82"/>
      <c r="EB20" s="82"/>
      <c r="EC20" s="82"/>
      <c r="ED20" s="82"/>
      <c r="EE20" s="82"/>
      <c r="EF20" s="82"/>
      <c r="EG20" s="82"/>
      <c r="EH20" s="82"/>
      <c r="EI20" s="82"/>
      <c r="EJ20" s="82"/>
      <c r="EK20" s="82"/>
      <c r="EL20" s="82"/>
      <c r="EM20" s="82"/>
      <c r="EN20" s="82"/>
      <c r="EO20" s="82"/>
      <c r="EP20" s="82"/>
      <c r="EQ20" s="82"/>
      <c r="ER20" s="82"/>
      <c r="ES20" s="82"/>
      <c r="ET20" s="82"/>
      <c r="EU20" s="82"/>
      <c r="EV20" s="82"/>
      <c r="EW20" s="82"/>
      <c r="EX20" s="82"/>
      <c r="EY20" s="82"/>
      <c r="EZ20" s="82"/>
      <c r="FA20" s="82"/>
      <c r="FB20" s="82"/>
      <c r="FC20" s="82"/>
      <c r="FD20" s="82"/>
      <c r="FE20" s="82"/>
      <c r="FF20" s="82"/>
      <c r="FG20" s="82"/>
      <c r="FH20" s="82"/>
      <c r="FI20" s="82"/>
      <c r="FJ20" s="82"/>
      <c r="FK20" s="82"/>
      <c r="FL20" s="82"/>
      <c r="FM20" s="82"/>
      <c r="FN20" s="82"/>
      <c r="FO20" s="82"/>
      <c r="FP20" s="82"/>
      <c r="FQ20" s="82"/>
      <c r="FR20" s="82"/>
      <c r="FS20" s="82"/>
      <c r="FT20" s="82"/>
      <c r="FU20" s="82"/>
      <c r="FV20" s="82"/>
      <c r="FW20" s="82"/>
      <c r="FX20" s="82"/>
      <c r="FY20" s="82"/>
      <c r="FZ20" s="82"/>
      <c r="GA20" s="82"/>
      <c r="GB20" s="82"/>
      <c r="GC20" s="82"/>
      <c r="GD20" s="82"/>
      <c r="GE20" s="82"/>
      <c r="GF20" s="82"/>
      <c r="GG20" s="82"/>
      <c r="GH20" s="82"/>
      <c r="GI20" s="82"/>
      <c r="GJ20" s="82"/>
      <c r="GK20" s="82"/>
      <c r="GL20" s="82"/>
      <c r="GM20" s="82"/>
      <c r="GN20" s="82"/>
      <c r="GO20" s="82"/>
      <c r="GP20" s="82"/>
      <c r="GQ20" s="82"/>
      <c r="GR20" s="82"/>
      <c r="GS20" s="82"/>
      <c r="GT20" s="82"/>
      <c r="GU20" s="82"/>
      <c r="GV20" s="82"/>
      <c r="GW20" s="82"/>
      <c r="GX20" s="82"/>
      <c r="GY20" s="82"/>
      <c r="GZ20" s="82"/>
      <c r="HA20" s="82"/>
      <c r="HB20" s="82"/>
      <c r="HC20" s="82"/>
      <c r="HD20" s="82"/>
      <c r="HE20" s="82"/>
      <c r="HF20" s="82"/>
      <c r="HG20" s="82"/>
      <c r="HH20" s="82"/>
      <c r="HI20" s="82"/>
      <c r="HJ20" s="82"/>
      <c r="HK20" s="82"/>
    </row>
    <row r="21" spans="2:219" s="85" customFormat="1" x14ac:dyDescent="0.3">
      <c r="B21" s="105">
        <v>1</v>
      </c>
      <c r="C21" s="130" t="s">
        <v>26</v>
      </c>
      <c r="D21" s="104"/>
      <c r="E21" s="9"/>
      <c r="F21" s="1">
        <v>1</v>
      </c>
      <c r="G21" s="2">
        <f t="shared" si="0"/>
        <v>0</v>
      </c>
      <c r="H21" s="128"/>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CN21" s="82"/>
      <c r="CO21" s="82"/>
      <c r="CP21" s="82"/>
      <c r="CQ21" s="82"/>
      <c r="CR21" s="82"/>
      <c r="CS21" s="82"/>
      <c r="CT21" s="82"/>
      <c r="CU21" s="82"/>
      <c r="CV21" s="82"/>
      <c r="CW21" s="82"/>
      <c r="CX21" s="82"/>
      <c r="CY21" s="82"/>
      <c r="CZ21" s="82"/>
      <c r="DA21" s="82"/>
      <c r="DB21" s="82"/>
      <c r="DC21" s="82"/>
      <c r="DD21" s="82"/>
      <c r="DE21" s="82"/>
      <c r="DF21" s="82"/>
      <c r="DG21" s="82"/>
      <c r="DH21" s="82"/>
      <c r="DI21" s="82"/>
      <c r="DJ21" s="82"/>
      <c r="DK21" s="82"/>
      <c r="DL21" s="82"/>
      <c r="DM21" s="82"/>
      <c r="DN21" s="82"/>
      <c r="DO21" s="82"/>
      <c r="DP21" s="82"/>
      <c r="DQ21" s="82"/>
      <c r="DR21" s="82"/>
      <c r="DS21" s="82"/>
      <c r="DT21" s="82"/>
      <c r="DU21" s="82"/>
      <c r="DV21" s="82"/>
      <c r="DW21" s="82"/>
      <c r="DX21" s="82"/>
      <c r="DY21" s="82"/>
      <c r="DZ21" s="82"/>
      <c r="EA21" s="82"/>
      <c r="EB21" s="82"/>
      <c r="EC21" s="82"/>
      <c r="ED21" s="82"/>
      <c r="EE21" s="82"/>
      <c r="EF21" s="82"/>
      <c r="EG21" s="82"/>
      <c r="EH21" s="82"/>
      <c r="EI21" s="82"/>
      <c r="EJ21" s="82"/>
      <c r="EK21" s="82"/>
      <c r="EL21" s="82"/>
      <c r="EM21" s="82"/>
      <c r="EN21" s="82"/>
      <c r="EO21" s="82"/>
      <c r="EP21" s="82"/>
      <c r="EQ21" s="82"/>
      <c r="ER21" s="82"/>
      <c r="ES21" s="82"/>
      <c r="ET21" s="82"/>
      <c r="EU21" s="82"/>
      <c r="EV21" s="82"/>
      <c r="EW21" s="82"/>
      <c r="EX21" s="82"/>
      <c r="EY21" s="82"/>
      <c r="EZ21" s="82"/>
      <c r="FA21" s="82"/>
      <c r="FB21" s="82"/>
      <c r="FC21" s="82"/>
      <c r="FD21" s="82"/>
      <c r="FE21" s="82"/>
      <c r="FF21" s="82"/>
      <c r="FG21" s="82"/>
      <c r="FH21" s="82"/>
      <c r="FI21" s="82"/>
      <c r="FJ21" s="82"/>
      <c r="FK21" s="82"/>
      <c r="FL21" s="82"/>
      <c r="FM21" s="82"/>
      <c r="FN21" s="82"/>
      <c r="FO21" s="82"/>
      <c r="FP21" s="82"/>
      <c r="FQ21" s="82"/>
      <c r="FR21" s="82"/>
      <c r="FS21" s="82"/>
      <c r="FT21" s="82"/>
      <c r="FU21" s="82"/>
      <c r="FV21" s="82"/>
      <c r="FW21" s="82"/>
      <c r="FX21" s="82"/>
      <c r="FY21" s="82"/>
      <c r="FZ21" s="82"/>
      <c r="GA21" s="82"/>
      <c r="GB21" s="82"/>
      <c r="GC21" s="82"/>
      <c r="GD21" s="82"/>
      <c r="GE21" s="82"/>
      <c r="GF21" s="82"/>
      <c r="GG21" s="82"/>
      <c r="GH21" s="82"/>
      <c r="GI21" s="82"/>
      <c r="GJ21" s="82"/>
      <c r="GK21" s="82"/>
      <c r="GL21" s="82"/>
      <c r="GM21" s="82"/>
      <c r="GN21" s="82"/>
      <c r="GO21" s="82"/>
      <c r="GP21" s="82"/>
      <c r="GQ21" s="82"/>
      <c r="GR21" s="82"/>
      <c r="GS21" s="82"/>
      <c r="GT21" s="82"/>
      <c r="GU21" s="82"/>
      <c r="GV21" s="82"/>
      <c r="GW21" s="82"/>
      <c r="GX21" s="82"/>
      <c r="GY21" s="82"/>
      <c r="GZ21" s="82"/>
      <c r="HA21" s="82"/>
      <c r="HB21" s="82"/>
      <c r="HC21" s="82"/>
      <c r="HD21" s="82"/>
      <c r="HE21" s="82"/>
      <c r="HF21" s="82"/>
      <c r="HG21" s="82"/>
      <c r="HH21" s="82"/>
      <c r="HI21" s="82"/>
      <c r="HJ21" s="82"/>
      <c r="HK21" s="82"/>
    </row>
    <row r="22" spans="2:219" s="85" customFormat="1" hidden="1" x14ac:dyDescent="0.3">
      <c r="B22" s="105"/>
      <c r="C22" s="130" t="s">
        <v>27</v>
      </c>
      <c r="D22" s="104"/>
      <c r="E22" s="146"/>
      <c r="F22" s="1"/>
      <c r="G22" s="2">
        <f t="shared" si="0"/>
        <v>0</v>
      </c>
      <c r="H22" s="128"/>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c r="CS22" s="82"/>
      <c r="CT22" s="82"/>
      <c r="CU22" s="82"/>
      <c r="CV22" s="82"/>
      <c r="CW22" s="82"/>
      <c r="CX22" s="82"/>
      <c r="CY22" s="82"/>
      <c r="CZ22" s="82"/>
      <c r="DA22" s="82"/>
      <c r="DB22" s="82"/>
      <c r="DC22" s="82"/>
      <c r="DD22" s="82"/>
      <c r="DE22" s="82"/>
      <c r="DF22" s="82"/>
      <c r="DG22" s="82"/>
      <c r="DH22" s="82"/>
      <c r="DI22" s="82"/>
      <c r="DJ22" s="82"/>
      <c r="DK22" s="82"/>
      <c r="DL22" s="82"/>
      <c r="DM22" s="82"/>
      <c r="DN22" s="82"/>
      <c r="DO22" s="82"/>
      <c r="DP22" s="82"/>
      <c r="DQ22" s="82"/>
      <c r="DR22" s="82"/>
      <c r="DS22" s="82"/>
      <c r="DT22" s="82"/>
      <c r="DU22" s="82"/>
      <c r="DV22" s="82"/>
      <c r="DW22" s="82"/>
      <c r="DX22" s="82"/>
      <c r="DY22" s="82"/>
      <c r="DZ22" s="82"/>
      <c r="EA22" s="82"/>
      <c r="EB22" s="82"/>
      <c r="EC22" s="82"/>
      <c r="ED22" s="82"/>
      <c r="EE22" s="82"/>
      <c r="EF22" s="82"/>
      <c r="EG22" s="82"/>
      <c r="EH22" s="82"/>
      <c r="EI22" s="82"/>
      <c r="EJ22" s="82"/>
      <c r="EK22" s="82"/>
      <c r="EL22" s="82"/>
      <c r="EM22" s="82"/>
      <c r="EN22" s="82"/>
      <c r="EO22" s="82"/>
      <c r="EP22" s="82"/>
      <c r="EQ22" s="82"/>
      <c r="ER22" s="82"/>
      <c r="ES22" s="82"/>
      <c r="ET22" s="82"/>
      <c r="EU22" s="82"/>
      <c r="EV22" s="82"/>
      <c r="EW22" s="82"/>
      <c r="EX22" s="82"/>
      <c r="EY22" s="82"/>
      <c r="EZ22" s="82"/>
      <c r="FA22" s="82"/>
      <c r="FB22" s="82"/>
      <c r="FC22" s="82"/>
      <c r="FD22" s="82"/>
      <c r="FE22" s="82"/>
      <c r="FF22" s="82"/>
      <c r="FG22" s="82"/>
      <c r="FH22" s="82"/>
      <c r="FI22" s="82"/>
      <c r="FJ22" s="82"/>
      <c r="FK22" s="82"/>
      <c r="FL22" s="82"/>
      <c r="FM22" s="82"/>
      <c r="FN22" s="82"/>
      <c r="FO22" s="82"/>
      <c r="FP22" s="82"/>
      <c r="FQ22" s="82"/>
      <c r="FR22" s="82"/>
      <c r="FS22" s="82"/>
      <c r="FT22" s="82"/>
      <c r="FU22" s="82"/>
      <c r="FV22" s="82"/>
      <c r="FW22" s="82"/>
      <c r="FX22" s="82"/>
      <c r="FY22" s="82"/>
      <c r="FZ22" s="82"/>
      <c r="GA22" s="82"/>
      <c r="GB22" s="82"/>
      <c r="GC22" s="82"/>
      <c r="GD22" s="82"/>
      <c r="GE22" s="82"/>
      <c r="GF22" s="82"/>
      <c r="GG22" s="82"/>
      <c r="GH22" s="82"/>
      <c r="GI22" s="82"/>
      <c r="GJ22" s="82"/>
      <c r="GK22" s="82"/>
      <c r="GL22" s="82"/>
      <c r="GM22" s="82"/>
      <c r="GN22" s="82"/>
      <c r="GO22" s="82"/>
      <c r="GP22" s="82"/>
      <c r="GQ22" s="82"/>
      <c r="GR22" s="82"/>
      <c r="GS22" s="82"/>
      <c r="GT22" s="82"/>
      <c r="GU22" s="82"/>
      <c r="GV22" s="82"/>
      <c r="GW22" s="82"/>
      <c r="GX22" s="82"/>
      <c r="GY22" s="82"/>
      <c r="GZ22" s="82"/>
      <c r="HA22" s="82"/>
      <c r="HB22" s="82"/>
      <c r="HC22" s="82"/>
      <c r="HD22" s="82"/>
      <c r="HE22" s="82"/>
      <c r="HF22" s="82"/>
      <c r="HG22" s="82"/>
      <c r="HH22" s="82"/>
      <c r="HI22" s="82"/>
      <c r="HJ22" s="82"/>
      <c r="HK22" s="82"/>
    </row>
    <row r="23" spans="2:219" s="85" customFormat="1" x14ac:dyDescent="0.3">
      <c r="B23" s="105">
        <v>1</v>
      </c>
      <c r="C23" s="130" t="s">
        <v>28</v>
      </c>
      <c r="D23" s="104"/>
      <c r="E23" s="9"/>
      <c r="F23" s="1">
        <v>0.5</v>
      </c>
      <c r="G23" s="2">
        <f t="shared" si="0"/>
        <v>0</v>
      </c>
      <c r="H23" s="128"/>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82"/>
      <c r="CX23" s="82"/>
      <c r="CY23" s="82"/>
      <c r="CZ23" s="82"/>
      <c r="DA23" s="82"/>
      <c r="DB23" s="82"/>
      <c r="DC23" s="82"/>
      <c r="DD23" s="82"/>
      <c r="DE23" s="82"/>
      <c r="DF23" s="82"/>
      <c r="DG23" s="82"/>
      <c r="DH23" s="82"/>
      <c r="DI23" s="82"/>
      <c r="DJ23" s="82"/>
      <c r="DK23" s="82"/>
      <c r="DL23" s="82"/>
      <c r="DM23" s="82"/>
      <c r="DN23" s="82"/>
      <c r="DO23" s="82"/>
      <c r="DP23" s="82"/>
      <c r="DQ23" s="82"/>
      <c r="DR23" s="82"/>
      <c r="DS23" s="82"/>
      <c r="DT23" s="82"/>
      <c r="DU23" s="82"/>
      <c r="DV23" s="82"/>
      <c r="DW23" s="82"/>
      <c r="DX23" s="82"/>
      <c r="DY23" s="82"/>
      <c r="DZ23" s="82"/>
      <c r="EA23" s="82"/>
      <c r="EB23" s="82"/>
      <c r="EC23" s="82"/>
      <c r="ED23" s="82"/>
      <c r="EE23" s="82"/>
      <c r="EF23" s="82"/>
      <c r="EG23" s="82"/>
      <c r="EH23" s="82"/>
      <c r="EI23" s="82"/>
      <c r="EJ23" s="82"/>
      <c r="EK23" s="82"/>
      <c r="EL23" s="82"/>
      <c r="EM23" s="82"/>
      <c r="EN23" s="82"/>
      <c r="EO23" s="82"/>
      <c r="EP23" s="82"/>
      <c r="EQ23" s="82"/>
      <c r="ER23" s="82"/>
      <c r="ES23" s="82"/>
      <c r="ET23" s="82"/>
      <c r="EU23" s="82"/>
      <c r="EV23" s="82"/>
      <c r="EW23" s="82"/>
      <c r="EX23" s="82"/>
      <c r="EY23" s="82"/>
      <c r="EZ23" s="82"/>
      <c r="FA23" s="82"/>
      <c r="FB23" s="82"/>
      <c r="FC23" s="82"/>
      <c r="FD23" s="82"/>
      <c r="FE23" s="82"/>
      <c r="FF23" s="82"/>
      <c r="FG23" s="82"/>
      <c r="FH23" s="82"/>
      <c r="FI23" s="82"/>
      <c r="FJ23" s="82"/>
      <c r="FK23" s="82"/>
      <c r="FL23" s="82"/>
      <c r="FM23" s="82"/>
      <c r="FN23" s="82"/>
      <c r="FO23" s="82"/>
      <c r="FP23" s="82"/>
      <c r="FQ23" s="82"/>
      <c r="FR23" s="82"/>
      <c r="FS23" s="82"/>
      <c r="FT23" s="82"/>
      <c r="FU23" s="82"/>
      <c r="FV23" s="82"/>
      <c r="FW23" s="82"/>
      <c r="FX23" s="82"/>
      <c r="FY23" s="82"/>
      <c r="FZ23" s="82"/>
      <c r="GA23" s="82"/>
      <c r="GB23" s="82"/>
      <c r="GC23" s="82"/>
      <c r="GD23" s="82"/>
      <c r="GE23" s="82"/>
      <c r="GF23" s="82"/>
      <c r="GG23" s="82"/>
      <c r="GH23" s="82"/>
      <c r="GI23" s="82"/>
      <c r="GJ23" s="82"/>
      <c r="GK23" s="82"/>
      <c r="GL23" s="82"/>
      <c r="GM23" s="82"/>
      <c r="GN23" s="82"/>
      <c r="GO23" s="82"/>
      <c r="GP23" s="82"/>
      <c r="GQ23" s="82"/>
      <c r="GR23" s="82"/>
      <c r="GS23" s="82"/>
      <c r="GT23" s="82"/>
      <c r="GU23" s="82"/>
      <c r="GV23" s="82"/>
      <c r="GW23" s="82"/>
      <c r="GX23" s="82"/>
      <c r="GY23" s="82"/>
      <c r="GZ23" s="82"/>
      <c r="HA23" s="82"/>
      <c r="HB23" s="82"/>
      <c r="HC23" s="82"/>
      <c r="HD23" s="82"/>
      <c r="HE23" s="82"/>
      <c r="HF23" s="82"/>
      <c r="HG23" s="82"/>
      <c r="HH23" s="82"/>
      <c r="HI23" s="82"/>
      <c r="HJ23" s="82"/>
      <c r="HK23" s="82"/>
    </row>
    <row r="24" spans="2:219" s="85" customFormat="1" hidden="1" x14ac:dyDescent="0.3">
      <c r="B24" s="105"/>
      <c r="C24" s="130" t="s">
        <v>29</v>
      </c>
      <c r="D24" s="104"/>
      <c r="E24" s="146"/>
      <c r="F24" s="1"/>
      <c r="G24" s="2">
        <f t="shared" si="0"/>
        <v>0</v>
      </c>
      <c r="H24" s="128"/>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82"/>
      <c r="EB24" s="82"/>
      <c r="EC24" s="82"/>
      <c r="ED24" s="82"/>
      <c r="EE24" s="82"/>
      <c r="EF24" s="82"/>
      <c r="EG24" s="82"/>
      <c r="EH24" s="82"/>
      <c r="EI24" s="82"/>
      <c r="EJ24" s="82"/>
      <c r="EK24" s="82"/>
      <c r="EL24" s="82"/>
      <c r="EM24" s="82"/>
      <c r="EN24" s="82"/>
      <c r="EO24" s="82"/>
      <c r="EP24" s="82"/>
      <c r="EQ24" s="82"/>
      <c r="ER24" s="82"/>
      <c r="ES24" s="82"/>
      <c r="ET24" s="82"/>
      <c r="EU24" s="82"/>
      <c r="EV24" s="82"/>
      <c r="EW24" s="82"/>
      <c r="EX24" s="82"/>
      <c r="EY24" s="82"/>
      <c r="EZ24" s="82"/>
      <c r="FA24" s="82"/>
      <c r="FB24" s="82"/>
      <c r="FC24" s="82"/>
      <c r="FD24" s="82"/>
      <c r="FE24" s="82"/>
      <c r="FF24" s="82"/>
      <c r="FG24" s="82"/>
      <c r="FH24" s="82"/>
      <c r="FI24" s="82"/>
      <c r="FJ24" s="82"/>
      <c r="FK24" s="82"/>
      <c r="FL24" s="82"/>
      <c r="FM24" s="82"/>
      <c r="FN24" s="82"/>
      <c r="FO24" s="82"/>
      <c r="FP24" s="82"/>
      <c r="FQ24" s="82"/>
      <c r="FR24" s="82"/>
      <c r="FS24" s="82"/>
      <c r="FT24" s="82"/>
      <c r="FU24" s="82"/>
      <c r="FV24" s="82"/>
      <c r="FW24" s="82"/>
      <c r="FX24" s="82"/>
      <c r="FY24" s="82"/>
      <c r="FZ24" s="82"/>
      <c r="GA24" s="82"/>
      <c r="GB24" s="82"/>
      <c r="GC24" s="82"/>
      <c r="GD24" s="82"/>
      <c r="GE24" s="82"/>
      <c r="GF24" s="82"/>
      <c r="GG24" s="82"/>
      <c r="GH24" s="82"/>
      <c r="GI24" s="82"/>
      <c r="GJ24" s="82"/>
      <c r="GK24" s="82"/>
      <c r="GL24" s="82"/>
      <c r="GM24" s="82"/>
      <c r="GN24" s="82"/>
      <c r="GO24" s="82"/>
      <c r="GP24" s="82"/>
      <c r="GQ24" s="82"/>
      <c r="GR24" s="82"/>
      <c r="GS24" s="82"/>
      <c r="GT24" s="82"/>
      <c r="GU24" s="82"/>
      <c r="GV24" s="82"/>
      <c r="GW24" s="82"/>
      <c r="GX24" s="82"/>
      <c r="GY24" s="82"/>
      <c r="GZ24" s="82"/>
      <c r="HA24" s="82"/>
      <c r="HB24" s="82"/>
      <c r="HC24" s="82"/>
      <c r="HD24" s="82"/>
      <c r="HE24" s="82"/>
      <c r="HF24" s="82"/>
      <c r="HG24" s="82"/>
      <c r="HH24" s="82"/>
      <c r="HI24" s="82"/>
      <c r="HJ24" s="82"/>
      <c r="HK24" s="82"/>
    </row>
    <row r="25" spans="2:219" s="85" customFormat="1" hidden="1" x14ac:dyDescent="0.3">
      <c r="B25" s="105"/>
      <c r="C25" s="130" t="s">
        <v>30</v>
      </c>
      <c r="D25" s="104"/>
      <c r="E25" s="146"/>
      <c r="F25" s="1"/>
      <c r="G25" s="2">
        <f t="shared" si="0"/>
        <v>0</v>
      </c>
      <c r="H25" s="128"/>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row>
    <row r="26" spans="2:219" s="85" customFormat="1" hidden="1" x14ac:dyDescent="0.3">
      <c r="B26" s="105"/>
      <c r="C26" s="130" t="s">
        <v>31</v>
      </c>
      <c r="D26" s="104"/>
      <c r="E26" s="146"/>
      <c r="F26" s="1"/>
      <c r="G26" s="2">
        <f t="shared" si="0"/>
        <v>0</v>
      </c>
      <c r="H26" s="128"/>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c r="GH26" s="82"/>
      <c r="GI26" s="82"/>
      <c r="GJ26" s="82"/>
      <c r="GK26" s="82"/>
      <c r="GL26" s="82"/>
      <c r="GM26" s="82"/>
      <c r="GN26" s="82"/>
      <c r="GO26" s="82"/>
      <c r="GP26" s="82"/>
      <c r="GQ26" s="82"/>
      <c r="GR26" s="82"/>
      <c r="GS26" s="82"/>
      <c r="GT26" s="82"/>
      <c r="GU26" s="82"/>
      <c r="GV26" s="82"/>
      <c r="GW26" s="82"/>
      <c r="GX26" s="82"/>
      <c r="GY26" s="82"/>
      <c r="GZ26" s="82"/>
      <c r="HA26" s="82"/>
      <c r="HB26" s="82"/>
      <c r="HC26" s="82"/>
      <c r="HD26" s="82"/>
      <c r="HE26" s="82"/>
      <c r="HF26" s="82"/>
      <c r="HG26" s="82"/>
      <c r="HH26" s="82"/>
      <c r="HI26" s="82"/>
      <c r="HJ26" s="82"/>
      <c r="HK26" s="82"/>
    </row>
    <row r="27" spans="2:219" s="85" customFormat="1" x14ac:dyDescent="0.3">
      <c r="B27" s="105">
        <v>1</v>
      </c>
      <c r="C27" s="130" t="s">
        <v>32</v>
      </c>
      <c r="D27" s="104"/>
      <c r="E27" s="9"/>
      <c r="F27" s="1">
        <v>1</v>
      </c>
      <c r="G27" s="2">
        <f t="shared" si="0"/>
        <v>0</v>
      </c>
      <c r="H27" s="128"/>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c r="EW27" s="82"/>
      <c r="EX27" s="82"/>
      <c r="EY27" s="82"/>
      <c r="EZ27" s="82"/>
      <c r="FA27" s="82"/>
      <c r="FB27" s="82"/>
      <c r="FC27" s="82"/>
      <c r="FD27" s="82"/>
      <c r="FE27" s="82"/>
      <c r="FF27" s="82"/>
      <c r="FG27" s="82"/>
      <c r="FH27" s="82"/>
      <c r="FI27" s="82"/>
      <c r="FJ27" s="82"/>
      <c r="FK27" s="82"/>
      <c r="FL27" s="82"/>
      <c r="FM27" s="82"/>
      <c r="FN27" s="82"/>
      <c r="FO27" s="82"/>
      <c r="FP27" s="82"/>
      <c r="FQ27" s="82"/>
      <c r="FR27" s="82"/>
      <c r="FS27" s="82"/>
      <c r="FT27" s="82"/>
      <c r="FU27" s="82"/>
      <c r="FV27" s="82"/>
      <c r="FW27" s="82"/>
      <c r="FX27" s="82"/>
      <c r="FY27" s="82"/>
      <c r="FZ27" s="82"/>
      <c r="GA27" s="82"/>
      <c r="GB27" s="82"/>
      <c r="GC27" s="82"/>
      <c r="GD27" s="82"/>
      <c r="GE27" s="82"/>
      <c r="GF27" s="82"/>
      <c r="GG27" s="82"/>
      <c r="GH27" s="82"/>
      <c r="GI27" s="82"/>
      <c r="GJ27" s="82"/>
      <c r="GK27" s="82"/>
      <c r="GL27" s="82"/>
      <c r="GM27" s="82"/>
      <c r="GN27" s="82"/>
      <c r="GO27" s="82"/>
      <c r="GP27" s="82"/>
      <c r="GQ27" s="82"/>
      <c r="GR27" s="82"/>
      <c r="GS27" s="82"/>
      <c r="GT27" s="82"/>
      <c r="GU27" s="82"/>
      <c r="GV27" s="82"/>
      <c r="GW27" s="82"/>
      <c r="GX27" s="82"/>
      <c r="GY27" s="82"/>
      <c r="GZ27" s="82"/>
      <c r="HA27" s="82"/>
      <c r="HB27" s="82"/>
      <c r="HC27" s="82"/>
      <c r="HD27" s="82"/>
      <c r="HE27" s="82"/>
      <c r="HF27" s="82"/>
      <c r="HG27" s="82"/>
      <c r="HH27" s="82"/>
      <c r="HI27" s="82"/>
      <c r="HJ27" s="82"/>
      <c r="HK27" s="82"/>
    </row>
    <row r="28" spans="2:219" s="85" customFormat="1" x14ac:dyDescent="0.3">
      <c r="B28" s="106"/>
      <c r="C28" s="34" t="s">
        <v>33</v>
      </c>
      <c r="D28" s="35"/>
      <c r="E28" s="35"/>
      <c r="F28" s="36"/>
      <c r="G28" s="3">
        <f>SUM(G12:G27)</f>
        <v>0</v>
      </c>
      <c r="H28" s="128"/>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c r="EN28" s="82"/>
      <c r="EO28" s="82"/>
      <c r="EP28" s="82"/>
      <c r="EQ28" s="82"/>
      <c r="ER28" s="82"/>
      <c r="ES28" s="82"/>
      <c r="ET28" s="82"/>
      <c r="EU28" s="82"/>
      <c r="EV28" s="82"/>
      <c r="EW28" s="82"/>
      <c r="EX28" s="82"/>
      <c r="EY28" s="82"/>
      <c r="EZ28" s="82"/>
      <c r="FA28" s="82"/>
      <c r="FB28" s="82"/>
      <c r="FC28" s="82"/>
      <c r="FD28" s="82"/>
      <c r="FE28" s="82"/>
      <c r="FF28" s="82"/>
      <c r="FG28" s="82"/>
      <c r="FH28" s="82"/>
      <c r="FI28" s="82"/>
      <c r="FJ28" s="82"/>
      <c r="FK28" s="82"/>
      <c r="FL28" s="82"/>
      <c r="FM28" s="82"/>
      <c r="FN28" s="82"/>
      <c r="FO28" s="82"/>
      <c r="FP28" s="82"/>
      <c r="FQ28" s="82"/>
      <c r="FR28" s="82"/>
      <c r="FS28" s="82"/>
      <c r="FT28" s="82"/>
      <c r="FU28" s="82"/>
      <c r="FV28" s="82"/>
      <c r="FW28" s="82"/>
      <c r="FX28" s="82"/>
      <c r="FY28" s="82"/>
      <c r="FZ28" s="82"/>
      <c r="GA28" s="82"/>
      <c r="GB28" s="82"/>
      <c r="GC28" s="82"/>
      <c r="GD28" s="82"/>
      <c r="GE28" s="82"/>
      <c r="GF28" s="82"/>
      <c r="GG28" s="82"/>
      <c r="GH28" s="82"/>
      <c r="GI28" s="82"/>
      <c r="GJ28" s="82"/>
      <c r="GK28" s="82"/>
      <c r="GL28" s="82"/>
      <c r="GM28" s="82"/>
      <c r="GN28" s="82"/>
      <c r="GO28" s="82"/>
      <c r="GP28" s="82"/>
      <c r="GQ28" s="82"/>
      <c r="GR28" s="82"/>
      <c r="GS28" s="82"/>
      <c r="GT28" s="82"/>
      <c r="GU28" s="82"/>
      <c r="GV28" s="82"/>
      <c r="GW28" s="82"/>
      <c r="GX28" s="82"/>
      <c r="GY28" s="82"/>
      <c r="GZ28" s="82"/>
      <c r="HA28" s="82"/>
      <c r="HB28" s="82"/>
      <c r="HC28" s="82"/>
      <c r="HD28" s="82"/>
      <c r="HE28" s="82"/>
      <c r="HF28" s="82"/>
      <c r="HG28" s="82"/>
      <c r="HH28" s="82"/>
      <c r="HI28" s="82"/>
      <c r="HJ28" s="82"/>
      <c r="HK28" s="82"/>
    </row>
    <row r="29" spans="2:219" s="85" customFormat="1" x14ac:dyDescent="0.3">
      <c r="B29" s="107"/>
      <c r="C29" s="37" t="s">
        <v>34</v>
      </c>
      <c r="D29" s="38"/>
      <c r="E29" s="38"/>
      <c r="F29" s="39"/>
      <c r="G29" s="147"/>
      <c r="H29" s="128"/>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c r="EO29" s="82"/>
      <c r="EP29" s="82"/>
      <c r="EQ29" s="82"/>
      <c r="ER29" s="82"/>
      <c r="ES29" s="82"/>
      <c r="ET29" s="82"/>
      <c r="EU29" s="82"/>
      <c r="EV29" s="82"/>
      <c r="EW29" s="82"/>
      <c r="EX29" s="82"/>
      <c r="EY29" s="82"/>
      <c r="EZ29" s="82"/>
      <c r="FA29" s="82"/>
      <c r="FB29" s="82"/>
      <c r="FC29" s="82"/>
      <c r="FD29" s="82"/>
      <c r="FE29" s="82"/>
      <c r="FF29" s="82"/>
      <c r="FG29" s="82"/>
      <c r="FH29" s="82"/>
      <c r="FI29" s="82"/>
      <c r="FJ29" s="82"/>
      <c r="FK29" s="82"/>
      <c r="FL29" s="82"/>
      <c r="FM29" s="82"/>
      <c r="FN29" s="82"/>
      <c r="FO29" s="82"/>
      <c r="FP29" s="82"/>
      <c r="FQ29" s="82"/>
      <c r="FR29" s="82"/>
      <c r="FS29" s="82"/>
      <c r="FT29" s="82"/>
      <c r="FU29" s="82"/>
      <c r="FV29" s="82"/>
      <c r="FW29" s="82"/>
      <c r="FX29" s="82"/>
      <c r="FY29" s="82"/>
      <c r="FZ29" s="82"/>
      <c r="GA29" s="82"/>
      <c r="GB29" s="82"/>
      <c r="GC29" s="82"/>
      <c r="GD29" s="82"/>
      <c r="GE29" s="82"/>
      <c r="GF29" s="82"/>
      <c r="GG29" s="82"/>
      <c r="GH29" s="82"/>
      <c r="GI29" s="82"/>
      <c r="GJ29" s="82"/>
      <c r="GK29" s="82"/>
      <c r="GL29" s="82"/>
      <c r="GM29" s="82"/>
      <c r="GN29" s="82"/>
      <c r="GO29" s="82"/>
      <c r="GP29" s="82"/>
      <c r="GQ29" s="82"/>
      <c r="GR29" s="82"/>
      <c r="GS29" s="82"/>
      <c r="GT29" s="82"/>
      <c r="GU29" s="82"/>
      <c r="GV29" s="82"/>
      <c r="GW29" s="82"/>
      <c r="GX29" s="82"/>
      <c r="GY29" s="82"/>
      <c r="GZ29" s="82"/>
      <c r="HA29" s="82"/>
      <c r="HB29" s="82"/>
      <c r="HC29" s="82"/>
      <c r="HD29" s="82"/>
      <c r="HE29" s="82"/>
      <c r="HF29" s="82"/>
      <c r="HG29" s="82"/>
      <c r="HH29" s="82"/>
      <c r="HI29" s="82"/>
      <c r="HJ29" s="82"/>
      <c r="HK29" s="82"/>
    </row>
    <row r="30" spans="2:219" s="85" customFormat="1" ht="17.25" thickBot="1" x14ac:dyDescent="0.35">
      <c r="B30" s="108"/>
      <c r="C30" s="40" t="s">
        <v>35</v>
      </c>
      <c r="D30" s="41"/>
      <c r="E30" s="41"/>
      <c r="F30" s="42"/>
      <c r="G30" s="109">
        <f>ROUND(+G28*(G29),0)</f>
        <v>0</v>
      </c>
      <c r="H30" s="128"/>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c r="GW30" s="82"/>
      <c r="GX30" s="82"/>
      <c r="GY30" s="82"/>
      <c r="GZ30" s="82"/>
      <c r="HA30" s="82"/>
      <c r="HB30" s="82"/>
      <c r="HC30" s="82"/>
      <c r="HD30" s="82"/>
      <c r="HE30" s="82"/>
      <c r="HF30" s="82"/>
      <c r="HG30" s="82"/>
      <c r="HH30" s="82"/>
      <c r="HI30" s="82"/>
      <c r="HJ30" s="82"/>
      <c r="HK30" s="82"/>
    </row>
    <row r="31" spans="2:219" s="85" customFormat="1" ht="12" customHeight="1" thickBot="1" x14ac:dyDescent="0.35">
      <c r="B31" s="16" t="s">
        <v>81</v>
      </c>
      <c r="C31" s="17"/>
      <c r="D31" s="17"/>
      <c r="E31" s="17"/>
      <c r="F31" s="17"/>
      <c r="G31" s="97">
        <v>13</v>
      </c>
      <c r="H31" s="128"/>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row>
    <row r="32" spans="2:219" s="85" customFormat="1" x14ac:dyDescent="0.3">
      <c r="B32" s="98"/>
      <c r="C32" s="32" t="s">
        <v>16</v>
      </c>
      <c r="D32" s="32"/>
      <c r="E32" s="32"/>
      <c r="F32" s="32"/>
      <c r="G32" s="33"/>
      <c r="H32" s="128"/>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c r="EN32" s="82"/>
      <c r="EO32" s="82"/>
      <c r="EP32" s="82"/>
      <c r="EQ32" s="82"/>
      <c r="ER32" s="82"/>
      <c r="ES32" s="82"/>
      <c r="ET32" s="82"/>
      <c r="EU32" s="82"/>
      <c r="EV32" s="82"/>
      <c r="EW32" s="82"/>
      <c r="EX32" s="82"/>
      <c r="EY32" s="82"/>
      <c r="EZ32" s="82"/>
      <c r="FA32" s="82"/>
      <c r="FB32" s="82"/>
      <c r="FC32" s="82"/>
      <c r="FD32" s="82"/>
      <c r="FE32" s="82"/>
      <c r="FF32" s="82"/>
      <c r="FG32" s="82"/>
      <c r="FH32" s="82"/>
      <c r="FI32" s="82"/>
      <c r="FJ32" s="82"/>
      <c r="FK32" s="82"/>
      <c r="FL32" s="82"/>
      <c r="FM32" s="82"/>
      <c r="FN32" s="82"/>
      <c r="FO32" s="82"/>
      <c r="FP32" s="82"/>
      <c r="FQ32" s="82"/>
      <c r="FR32" s="82"/>
      <c r="FS32" s="82"/>
      <c r="FT32" s="82"/>
      <c r="FU32" s="82"/>
      <c r="FV32" s="82"/>
      <c r="FW32" s="82"/>
      <c r="FX32" s="82"/>
      <c r="FY32" s="82"/>
      <c r="FZ32" s="82"/>
      <c r="GA32" s="82"/>
      <c r="GB32" s="82"/>
      <c r="GC32" s="82"/>
      <c r="GD32" s="82"/>
      <c r="GE32" s="82"/>
      <c r="GF32" s="82"/>
      <c r="GG32" s="82"/>
      <c r="GH32" s="82"/>
      <c r="GI32" s="82"/>
      <c r="GJ32" s="82"/>
      <c r="GK32" s="82"/>
      <c r="GL32" s="82"/>
      <c r="GM32" s="82"/>
      <c r="GN32" s="82"/>
      <c r="GO32" s="82"/>
      <c r="GP32" s="82"/>
      <c r="GQ32" s="82"/>
      <c r="GR32" s="82"/>
      <c r="GS32" s="82"/>
      <c r="GT32" s="82"/>
      <c r="GU32" s="82"/>
      <c r="GV32" s="82"/>
      <c r="GW32" s="82"/>
      <c r="GX32" s="82"/>
      <c r="GY32" s="82"/>
      <c r="GZ32" s="82"/>
      <c r="HA32" s="82"/>
      <c r="HB32" s="82"/>
      <c r="HC32" s="82"/>
      <c r="HD32" s="82"/>
      <c r="HE32" s="82"/>
      <c r="HF32" s="82"/>
      <c r="HG32" s="82"/>
      <c r="HH32" s="82"/>
      <c r="HI32" s="82"/>
      <c r="HJ32" s="82"/>
      <c r="HK32" s="82"/>
    </row>
    <row r="33" spans="2:219" s="85" customFormat="1" x14ac:dyDescent="0.3">
      <c r="B33" s="99"/>
      <c r="C33" s="101" t="s">
        <v>17</v>
      </c>
      <c r="D33" s="101"/>
      <c r="E33" s="101"/>
      <c r="F33" s="101"/>
      <c r="G33" s="102"/>
      <c r="H33" s="128"/>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c r="EN33" s="82"/>
      <c r="EO33" s="82"/>
      <c r="EP33" s="82"/>
      <c r="EQ33" s="82"/>
      <c r="ER33" s="82"/>
      <c r="ES33" s="82"/>
      <c r="ET33" s="82"/>
      <c r="EU33" s="82"/>
      <c r="EV33" s="82"/>
      <c r="EW33" s="82"/>
      <c r="EX33" s="82"/>
      <c r="EY33" s="82"/>
      <c r="EZ33" s="82"/>
      <c r="FA33" s="82"/>
      <c r="FB33" s="82"/>
      <c r="FC33" s="82"/>
      <c r="FD33" s="82"/>
      <c r="FE33" s="82"/>
      <c r="FF33" s="82"/>
      <c r="FG33" s="82"/>
      <c r="FH33" s="82"/>
      <c r="FI33" s="82"/>
      <c r="FJ33" s="82"/>
      <c r="FK33" s="82"/>
      <c r="FL33" s="82"/>
      <c r="FM33" s="82"/>
      <c r="FN33" s="82"/>
      <c r="FO33" s="82"/>
      <c r="FP33" s="82"/>
      <c r="FQ33" s="82"/>
      <c r="FR33" s="82"/>
      <c r="FS33" s="82"/>
      <c r="FT33" s="82"/>
      <c r="FU33" s="82"/>
      <c r="FV33" s="82"/>
      <c r="FW33" s="82"/>
      <c r="FX33" s="82"/>
      <c r="FY33" s="82"/>
      <c r="FZ33" s="82"/>
      <c r="GA33" s="82"/>
      <c r="GB33" s="82"/>
      <c r="GC33" s="82"/>
      <c r="GD33" s="82"/>
      <c r="GE33" s="82"/>
      <c r="GF33" s="82"/>
      <c r="GG33" s="82"/>
      <c r="GH33" s="82"/>
      <c r="GI33" s="82"/>
      <c r="GJ33" s="82"/>
      <c r="GK33" s="82"/>
      <c r="GL33" s="82"/>
      <c r="GM33" s="82"/>
      <c r="GN33" s="82"/>
      <c r="GO33" s="82"/>
      <c r="GP33" s="82"/>
      <c r="GQ33" s="82"/>
      <c r="GR33" s="82"/>
      <c r="GS33" s="82"/>
      <c r="GT33" s="82"/>
      <c r="GU33" s="82"/>
      <c r="GV33" s="82"/>
      <c r="GW33" s="82"/>
      <c r="GX33" s="82"/>
      <c r="GY33" s="82"/>
      <c r="GZ33" s="82"/>
      <c r="HA33" s="82"/>
      <c r="HB33" s="82"/>
      <c r="HC33" s="82"/>
      <c r="HD33" s="82"/>
      <c r="HE33" s="82"/>
      <c r="HF33" s="82"/>
      <c r="HG33" s="82"/>
      <c r="HH33" s="82"/>
      <c r="HI33" s="82"/>
      <c r="HJ33" s="82"/>
      <c r="HK33" s="82"/>
    </row>
    <row r="34" spans="2:219" s="85" customFormat="1" x14ac:dyDescent="0.3">
      <c r="B34" s="105">
        <v>1</v>
      </c>
      <c r="C34" s="130" t="str">
        <f t="shared" ref="C34:C48" si="1">+C13</f>
        <v>Director de Interventoria (Especialista Pavimentos/Geotecnia)</v>
      </c>
      <c r="D34" s="104"/>
      <c r="E34" s="9"/>
      <c r="F34" s="1">
        <v>0.25</v>
      </c>
      <c r="G34" s="2">
        <f>+ROUND(B34*E34*F34*$G$31,0)</f>
        <v>0</v>
      </c>
      <c r="H34" s="128"/>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c r="EO34" s="82"/>
      <c r="EP34" s="82"/>
      <c r="EQ34" s="82"/>
      <c r="ER34" s="82"/>
      <c r="ES34" s="82"/>
      <c r="ET34" s="82"/>
      <c r="EU34" s="82"/>
      <c r="EV34" s="82"/>
      <c r="EW34" s="82"/>
      <c r="EX34" s="82"/>
      <c r="EY34" s="82"/>
      <c r="EZ34" s="82"/>
      <c r="FA34" s="82"/>
      <c r="FB34" s="82"/>
      <c r="FC34" s="82"/>
      <c r="FD34" s="82"/>
      <c r="FE34" s="82"/>
      <c r="FF34" s="82"/>
      <c r="FG34" s="82"/>
      <c r="FH34" s="82"/>
      <c r="FI34" s="82"/>
      <c r="FJ34" s="82"/>
      <c r="FK34" s="82"/>
      <c r="FL34" s="82"/>
      <c r="FM34" s="82"/>
      <c r="FN34" s="82"/>
      <c r="FO34" s="82"/>
      <c r="FP34" s="82"/>
      <c r="FQ34" s="82"/>
      <c r="FR34" s="82"/>
      <c r="FS34" s="82"/>
      <c r="FT34" s="82"/>
      <c r="FU34" s="82"/>
      <c r="FV34" s="82"/>
      <c r="FW34" s="82"/>
      <c r="FX34" s="82"/>
      <c r="FY34" s="82"/>
      <c r="FZ34" s="82"/>
      <c r="GA34" s="82"/>
      <c r="GB34" s="82"/>
      <c r="GC34" s="82"/>
      <c r="GD34" s="82"/>
      <c r="GE34" s="82"/>
      <c r="GF34" s="82"/>
      <c r="GG34" s="82"/>
      <c r="GH34" s="82"/>
      <c r="GI34" s="82"/>
      <c r="GJ34" s="82"/>
      <c r="GK34" s="82"/>
      <c r="GL34" s="82"/>
      <c r="GM34" s="82"/>
      <c r="GN34" s="82"/>
      <c r="GO34" s="82"/>
      <c r="GP34" s="82"/>
      <c r="GQ34" s="82"/>
      <c r="GR34" s="82"/>
      <c r="GS34" s="82"/>
      <c r="GT34" s="82"/>
      <c r="GU34" s="82"/>
      <c r="GV34" s="82"/>
      <c r="GW34" s="82"/>
      <c r="GX34" s="82"/>
      <c r="GY34" s="82"/>
      <c r="GZ34" s="82"/>
      <c r="HA34" s="82"/>
      <c r="HB34" s="82"/>
      <c r="HC34" s="82"/>
      <c r="HD34" s="82"/>
      <c r="HE34" s="82"/>
      <c r="HF34" s="82"/>
      <c r="HG34" s="82"/>
      <c r="HH34" s="82"/>
      <c r="HI34" s="82"/>
      <c r="HJ34" s="82"/>
      <c r="HK34" s="82"/>
    </row>
    <row r="35" spans="2:219" s="85" customFormat="1" x14ac:dyDescent="0.3">
      <c r="B35" s="105">
        <v>1</v>
      </c>
      <c r="C35" s="130" t="str">
        <f t="shared" si="1"/>
        <v>Profesional Especialista en Diseño de Vias</v>
      </c>
      <c r="D35" s="104"/>
      <c r="E35" s="9"/>
      <c r="F35" s="1">
        <v>0.2</v>
      </c>
      <c r="G35" s="2">
        <f t="shared" ref="G35:G48" si="2">+ROUND(B35*E35*F35*$G$31,0)</f>
        <v>0</v>
      </c>
      <c r="H35" s="128"/>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c r="EO35" s="82"/>
      <c r="EP35" s="82"/>
      <c r="EQ35" s="82"/>
      <c r="ER35" s="82"/>
      <c r="ES35" s="82"/>
      <c r="ET35" s="82"/>
      <c r="EU35" s="82"/>
      <c r="EV35" s="82"/>
      <c r="EW35" s="82"/>
      <c r="EX35" s="82"/>
      <c r="EY35" s="82"/>
      <c r="EZ35" s="82"/>
      <c r="FA35" s="82"/>
      <c r="FB35" s="82"/>
      <c r="FC35" s="82"/>
      <c r="FD35" s="82"/>
      <c r="FE35" s="82"/>
      <c r="FF35" s="82"/>
      <c r="FG35" s="82"/>
      <c r="FH35" s="82"/>
      <c r="FI35" s="82"/>
      <c r="FJ35" s="82"/>
      <c r="FK35" s="82"/>
      <c r="FL35" s="82"/>
      <c r="FM35" s="82"/>
      <c r="FN35" s="82"/>
      <c r="FO35" s="82"/>
      <c r="FP35" s="82"/>
      <c r="FQ35" s="82"/>
      <c r="FR35" s="82"/>
      <c r="FS35" s="82"/>
      <c r="FT35" s="82"/>
      <c r="FU35" s="82"/>
      <c r="FV35" s="82"/>
      <c r="FW35" s="82"/>
      <c r="FX35" s="82"/>
      <c r="FY35" s="82"/>
      <c r="FZ35" s="82"/>
      <c r="GA35" s="82"/>
      <c r="GB35" s="82"/>
      <c r="GC35" s="82"/>
      <c r="GD35" s="82"/>
      <c r="GE35" s="82"/>
      <c r="GF35" s="82"/>
      <c r="GG35" s="82"/>
      <c r="GH35" s="82"/>
      <c r="GI35" s="82"/>
      <c r="GJ35" s="82"/>
      <c r="GK35" s="82"/>
      <c r="GL35" s="82"/>
      <c r="GM35" s="82"/>
      <c r="GN35" s="82"/>
      <c r="GO35" s="82"/>
      <c r="GP35" s="82"/>
      <c r="GQ35" s="82"/>
      <c r="GR35" s="82"/>
      <c r="GS35" s="82"/>
      <c r="GT35" s="82"/>
      <c r="GU35" s="82"/>
      <c r="GV35" s="82"/>
      <c r="GW35" s="82"/>
      <c r="GX35" s="82"/>
      <c r="GY35" s="82"/>
      <c r="GZ35" s="82"/>
      <c r="HA35" s="82"/>
      <c r="HB35" s="82"/>
      <c r="HC35" s="82"/>
      <c r="HD35" s="82"/>
      <c r="HE35" s="82"/>
      <c r="HF35" s="82"/>
      <c r="HG35" s="82"/>
      <c r="HH35" s="82"/>
      <c r="HI35" s="82"/>
      <c r="HJ35" s="82"/>
      <c r="HK35" s="82"/>
    </row>
    <row r="36" spans="2:219" s="85" customFormat="1" x14ac:dyDescent="0.3">
      <c r="B36" s="105">
        <v>1</v>
      </c>
      <c r="C36" s="130" t="str">
        <f t="shared" si="1"/>
        <v>Profesional Especialista en Estructuras</v>
      </c>
      <c r="D36" s="104"/>
      <c r="E36" s="9"/>
      <c r="F36" s="1">
        <v>0.2</v>
      </c>
      <c r="G36" s="2">
        <f t="shared" si="2"/>
        <v>0</v>
      </c>
      <c r="H36" s="128"/>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c r="EO36" s="82"/>
      <c r="EP36" s="82"/>
      <c r="EQ36" s="82"/>
      <c r="ER36" s="82"/>
      <c r="ES36" s="82"/>
      <c r="ET36" s="82"/>
      <c r="EU36" s="82"/>
      <c r="EV36" s="82"/>
      <c r="EW36" s="82"/>
      <c r="EX36" s="82"/>
      <c r="EY36" s="82"/>
      <c r="EZ36" s="82"/>
      <c r="FA36" s="82"/>
      <c r="FB36" s="82"/>
      <c r="FC36" s="82"/>
      <c r="FD36" s="82"/>
      <c r="FE36" s="82"/>
      <c r="FF36" s="82"/>
      <c r="FG36" s="82"/>
      <c r="FH36" s="82"/>
      <c r="FI36" s="82"/>
      <c r="FJ36" s="82"/>
      <c r="FK36" s="82"/>
      <c r="FL36" s="82"/>
      <c r="FM36" s="82"/>
      <c r="FN36" s="82"/>
      <c r="FO36" s="82"/>
      <c r="FP36" s="82"/>
      <c r="FQ36" s="82"/>
      <c r="FR36" s="82"/>
      <c r="FS36" s="82"/>
      <c r="FT36" s="82"/>
      <c r="FU36" s="82"/>
      <c r="FV36" s="82"/>
      <c r="FW36" s="82"/>
      <c r="FX36" s="82"/>
      <c r="FY36" s="82"/>
      <c r="FZ36" s="82"/>
      <c r="GA36" s="82"/>
      <c r="GB36" s="82"/>
      <c r="GC36" s="82"/>
      <c r="GD36" s="82"/>
      <c r="GE36" s="82"/>
      <c r="GF36" s="82"/>
      <c r="GG36" s="82"/>
      <c r="GH36" s="82"/>
      <c r="GI36" s="82"/>
      <c r="GJ36" s="82"/>
      <c r="GK36" s="82"/>
      <c r="GL36" s="82"/>
      <c r="GM36" s="82"/>
      <c r="GN36" s="82"/>
      <c r="GO36" s="82"/>
      <c r="GP36" s="82"/>
      <c r="GQ36" s="82"/>
      <c r="GR36" s="82"/>
      <c r="GS36" s="82"/>
      <c r="GT36" s="82"/>
      <c r="GU36" s="82"/>
      <c r="GV36" s="82"/>
      <c r="GW36" s="82"/>
      <c r="GX36" s="82"/>
      <c r="GY36" s="82"/>
      <c r="GZ36" s="82"/>
      <c r="HA36" s="82"/>
      <c r="HB36" s="82"/>
      <c r="HC36" s="82"/>
      <c r="HD36" s="82"/>
      <c r="HE36" s="82"/>
      <c r="HF36" s="82"/>
      <c r="HG36" s="82"/>
      <c r="HH36" s="82"/>
      <c r="HI36" s="82"/>
      <c r="HJ36" s="82"/>
      <c r="HK36" s="82"/>
    </row>
    <row r="37" spans="2:219" s="85" customFormat="1" x14ac:dyDescent="0.3">
      <c r="B37" s="105">
        <v>1</v>
      </c>
      <c r="C37" s="130" t="str">
        <f t="shared" si="1"/>
        <v>Profesional Especialista en Hidraulica e Hidrologia</v>
      </c>
      <c r="D37" s="104"/>
      <c r="E37" s="9"/>
      <c r="F37" s="1">
        <v>0.15</v>
      </c>
      <c r="G37" s="2">
        <f t="shared" si="2"/>
        <v>0</v>
      </c>
      <c r="H37" s="128"/>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c r="EN37" s="82"/>
      <c r="EO37" s="82"/>
      <c r="EP37" s="82"/>
      <c r="EQ37" s="82"/>
      <c r="ER37" s="82"/>
      <c r="ES37" s="82"/>
      <c r="ET37" s="82"/>
      <c r="EU37" s="82"/>
      <c r="EV37" s="82"/>
      <c r="EW37" s="82"/>
      <c r="EX37" s="82"/>
      <c r="EY37" s="82"/>
      <c r="EZ37" s="82"/>
      <c r="FA37" s="82"/>
      <c r="FB37" s="82"/>
      <c r="FC37" s="82"/>
      <c r="FD37" s="82"/>
      <c r="FE37" s="82"/>
      <c r="FF37" s="82"/>
      <c r="FG37" s="82"/>
      <c r="FH37" s="82"/>
      <c r="FI37" s="82"/>
      <c r="FJ37" s="82"/>
      <c r="FK37" s="82"/>
      <c r="FL37" s="82"/>
      <c r="FM37" s="82"/>
      <c r="FN37" s="82"/>
      <c r="FO37" s="82"/>
      <c r="FP37" s="82"/>
      <c r="FQ37" s="82"/>
      <c r="FR37" s="82"/>
      <c r="FS37" s="82"/>
      <c r="FT37" s="82"/>
      <c r="FU37" s="82"/>
      <c r="FV37" s="82"/>
      <c r="FW37" s="82"/>
      <c r="FX37" s="82"/>
      <c r="FY37" s="82"/>
      <c r="FZ37" s="82"/>
      <c r="GA37" s="82"/>
      <c r="GB37" s="82"/>
      <c r="GC37" s="82"/>
      <c r="GD37" s="82"/>
      <c r="GE37" s="82"/>
      <c r="GF37" s="82"/>
      <c r="GG37" s="82"/>
      <c r="GH37" s="82"/>
      <c r="GI37" s="82"/>
      <c r="GJ37" s="82"/>
      <c r="GK37" s="82"/>
      <c r="GL37" s="82"/>
      <c r="GM37" s="82"/>
      <c r="GN37" s="82"/>
      <c r="GO37" s="82"/>
      <c r="GP37" s="82"/>
      <c r="GQ37" s="82"/>
      <c r="GR37" s="82"/>
      <c r="GS37" s="82"/>
      <c r="GT37" s="82"/>
      <c r="GU37" s="82"/>
      <c r="GV37" s="82"/>
      <c r="GW37" s="82"/>
      <c r="GX37" s="82"/>
      <c r="GY37" s="82"/>
      <c r="GZ37" s="82"/>
      <c r="HA37" s="82"/>
      <c r="HB37" s="82"/>
      <c r="HC37" s="82"/>
      <c r="HD37" s="82"/>
      <c r="HE37" s="82"/>
      <c r="HF37" s="82"/>
      <c r="HG37" s="82"/>
      <c r="HH37" s="82"/>
      <c r="HI37" s="82"/>
      <c r="HJ37" s="82"/>
      <c r="HK37" s="82"/>
    </row>
    <row r="38" spans="2:219" s="85" customFormat="1" x14ac:dyDescent="0.3">
      <c r="B38" s="105">
        <v>1</v>
      </c>
      <c r="C38" s="130" t="str">
        <f t="shared" si="1"/>
        <v>Profesional Especialista en Pavimentos</v>
      </c>
      <c r="D38" s="104"/>
      <c r="E38" s="9"/>
      <c r="F38" s="1">
        <v>0.15</v>
      </c>
      <c r="G38" s="2">
        <f t="shared" si="2"/>
        <v>0</v>
      </c>
      <c r="H38" s="128"/>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c r="EN38" s="82"/>
      <c r="EO38" s="82"/>
      <c r="EP38" s="82"/>
      <c r="EQ38" s="82"/>
      <c r="ER38" s="82"/>
      <c r="ES38" s="82"/>
      <c r="ET38" s="82"/>
      <c r="EU38" s="82"/>
      <c r="EV38" s="82"/>
      <c r="EW38" s="82"/>
      <c r="EX38" s="82"/>
      <c r="EY38" s="82"/>
      <c r="EZ38" s="82"/>
      <c r="FA38" s="82"/>
      <c r="FB38" s="82"/>
      <c r="FC38" s="82"/>
      <c r="FD38" s="82"/>
      <c r="FE38" s="82"/>
      <c r="FF38" s="82"/>
      <c r="FG38" s="82"/>
      <c r="FH38" s="82"/>
      <c r="FI38" s="82"/>
      <c r="FJ38" s="82"/>
      <c r="FK38" s="82"/>
      <c r="FL38" s="82"/>
      <c r="FM38" s="82"/>
      <c r="FN38" s="82"/>
      <c r="FO38" s="82"/>
      <c r="FP38" s="82"/>
      <c r="FQ38" s="82"/>
      <c r="FR38" s="82"/>
      <c r="FS38" s="82"/>
      <c r="FT38" s="82"/>
      <c r="FU38" s="82"/>
      <c r="FV38" s="82"/>
      <c r="FW38" s="82"/>
      <c r="FX38" s="82"/>
      <c r="FY38" s="82"/>
      <c r="FZ38" s="82"/>
      <c r="GA38" s="82"/>
      <c r="GB38" s="82"/>
      <c r="GC38" s="82"/>
      <c r="GD38" s="82"/>
      <c r="GE38" s="82"/>
      <c r="GF38" s="82"/>
      <c r="GG38" s="82"/>
      <c r="GH38" s="82"/>
      <c r="GI38" s="82"/>
      <c r="GJ38" s="82"/>
      <c r="GK38" s="82"/>
      <c r="GL38" s="82"/>
      <c r="GM38" s="82"/>
      <c r="GN38" s="82"/>
      <c r="GO38" s="82"/>
      <c r="GP38" s="82"/>
      <c r="GQ38" s="82"/>
      <c r="GR38" s="82"/>
      <c r="GS38" s="82"/>
      <c r="GT38" s="82"/>
      <c r="GU38" s="82"/>
      <c r="GV38" s="82"/>
      <c r="GW38" s="82"/>
      <c r="GX38" s="82"/>
      <c r="GY38" s="82"/>
      <c r="GZ38" s="82"/>
      <c r="HA38" s="82"/>
      <c r="HB38" s="82"/>
      <c r="HC38" s="82"/>
      <c r="HD38" s="82"/>
      <c r="HE38" s="82"/>
      <c r="HF38" s="82"/>
      <c r="HG38" s="82"/>
      <c r="HH38" s="82"/>
      <c r="HI38" s="82"/>
      <c r="HJ38" s="82"/>
      <c r="HK38" s="82"/>
    </row>
    <row r="39" spans="2:219" s="85" customFormat="1" x14ac:dyDescent="0.3">
      <c r="B39" s="105">
        <v>1</v>
      </c>
      <c r="C39" s="130" t="str">
        <f t="shared" si="1"/>
        <v>Profesional Juridico</v>
      </c>
      <c r="D39" s="104"/>
      <c r="E39" s="9"/>
      <c r="F39" s="1">
        <v>0.15</v>
      </c>
      <c r="G39" s="2">
        <f t="shared" si="2"/>
        <v>0</v>
      </c>
      <c r="H39" s="128"/>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c r="EQ39" s="82"/>
      <c r="ER39" s="82"/>
      <c r="ES39" s="82"/>
      <c r="ET39" s="82"/>
      <c r="EU39" s="82"/>
      <c r="EV39" s="82"/>
      <c r="EW39" s="82"/>
      <c r="EX39" s="82"/>
      <c r="EY39" s="82"/>
      <c r="EZ39" s="82"/>
      <c r="FA39" s="82"/>
      <c r="FB39" s="82"/>
      <c r="FC39" s="82"/>
      <c r="FD39" s="82"/>
      <c r="FE39" s="82"/>
      <c r="FF39" s="82"/>
      <c r="FG39" s="82"/>
      <c r="FH39" s="82"/>
      <c r="FI39" s="82"/>
      <c r="FJ39" s="82"/>
      <c r="FK39" s="82"/>
      <c r="FL39" s="82"/>
      <c r="FM39" s="82"/>
      <c r="FN39" s="82"/>
      <c r="FO39" s="82"/>
      <c r="FP39" s="82"/>
      <c r="FQ39" s="82"/>
      <c r="FR39" s="82"/>
      <c r="FS39" s="82"/>
      <c r="FT39" s="82"/>
      <c r="FU39" s="82"/>
      <c r="FV39" s="82"/>
      <c r="FW39" s="82"/>
      <c r="FX39" s="82"/>
      <c r="FY39" s="82"/>
      <c r="FZ39" s="82"/>
      <c r="GA39" s="82"/>
      <c r="GB39" s="82"/>
      <c r="GC39" s="82"/>
      <c r="GD39" s="82"/>
      <c r="GE39" s="82"/>
      <c r="GF39" s="82"/>
      <c r="GG39" s="82"/>
      <c r="GH39" s="82"/>
      <c r="GI39" s="82"/>
      <c r="GJ39" s="82"/>
      <c r="GK39" s="82"/>
      <c r="GL39" s="82"/>
      <c r="GM39" s="82"/>
      <c r="GN39" s="82"/>
      <c r="GO39" s="82"/>
      <c r="GP39" s="82"/>
      <c r="GQ39" s="82"/>
      <c r="GR39" s="82"/>
      <c r="GS39" s="82"/>
      <c r="GT39" s="82"/>
      <c r="GU39" s="82"/>
      <c r="GV39" s="82"/>
      <c r="GW39" s="82"/>
      <c r="GX39" s="82"/>
      <c r="GY39" s="82"/>
      <c r="GZ39" s="82"/>
      <c r="HA39" s="82"/>
      <c r="HB39" s="82"/>
      <c r="HC39" s="82"/>
      <c r="HD39" s="82"/>
      <c r="HE39" s="82"/>
      <c r="HF39" s="82"/>
      <c r="HG39" s="82"/>
      <c r="HH39" s="82"/>
      <c r="HI39" s="82"/>
      <c r="HJ39" s="82"/>
      <c r="HK39" s="82"/>
    </row>
    <row r="40" spans="2:219" s="85" customFormat="1" x14ac:dyDescent="0.3">
      <c r="B40" s="105">
        <v>1</v>
      </c>
      <c r="C40" s="130" t="str">
        <f t="shared" si="1"/>
        <v>Profesional Ambiental</v>
      </c>
      <c r="D40" s="104"/>
      <c r="E40" s="9"/>
      <c r="F40" s="1">
        <v>1</v>
      </c>
      <c r="G40" s="2">
        <f>+ROUND(B40*E40*F40*$G$31,0)</f>
        <v>0</v>
      </c>
      <c r="H40" s="128"/>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c r="EN40" s="82"/>
      <c r="EO40" s="82"/>
      <c r="EP40" s="82"/>
      <c r="EQ40" s="82"/>
      <c r="ER40" s="82"/>
      <c r="ES40" s="82"/>
      <c r="ET40" s="82"/>
      <c r="EU40" s="82"/>
      <c r="EV40" s="82"/>
      <c r="EW40" s="82"/>
      <c r="EX40" s="82"/>
      <c r="EY40" s="82"/>
      <c r="EZ40" s="82"/>
      <c r="FA40" s="82"/>
      <c r="FB40" s="82"/>
      <c r="FC40" s="82"/>
      <c r="FD40" s="82"/>
      <c r="FE40" s="82"/>
      <c r="FF40" s="82"/>
      <c r="FG40" s="82"/>
      <c r="FH40" s="82"/>
      <c r="FI40" s="82"/>
      <c r="FJ40" s="82"/>
      <c r="FK40" s="82"/>
      <c r="FL40" s="82"/>
      <c r="FM40" s="82"/>
      <c r="FN40" s="82"/>
      <c r="FO40" s="82"/>
      <c r="FP40" s="82"/>
      <c r="FQ40" s="82"/>
      <c r="FR40" s="82"/>
      <c r="FS40" s="82"/>
      <c r="FT40" s="82"/>
      <c r="FU40" s="82"/>
      <c r="FV40" s="82"/>
      <c r="FW40" s="82"/>
      <c r="FX40" s="82"/>
      <c r="FY40" s="82"/>
      <c r="FZ40" s="82"/>
      <c r="GA40" s="82"/>
      <c r="GB40" s="82"/>
      <c r="GC40" s="82"/>
      <c r="GD40" s="82"/>
      <c r="GE40" s="82"/>
      <c r="GF40" s="82"/>
      <c r="GG40" s="82"/>
      <c r="GH40" s="82"/>
      <c r="GI40" s="82"/>
      <c r="GJ40" s="82"/>
      <c r="GK40" s="82"/>
      <c r="GL40" s="82"/>
      <c r="GM40" s="82"/>
      <c r="GN40" s="82"/>
      <c r="GO40" s="82"/>
      <c r="GP40" s="82"/>
      <c r="GQ40" s="82"/>
      <c r="GR40" s="82"/>
      <c r="GS40" s="82"/>
      <c r="GT40" s="82"/>
      <c r="GU40" s="82"/>
      <c r="GV40" s="82"/>
      <c r="GW40" s="82"/>
      <c r="GX40" s="82"/>
      <c r="GY40" s="82"/>
      <c r="GZ40" s="82"/>
      <c r="HA40" s="82"/>
      <c r="HB40" s="82"/>
      <c r="HC40" s="82"/>
      <c r="HD40" s="82"/>
      <c r="HE40" s="82"/>
      <c r="HF40" s="82"/>
      <c r="HG40" s="82"/>
      <c r="HH40" s="82"/>
      <c r="HI40" s="82"/>
      <c r="HJ40" s="82"/>
      <c r="HK40" s="82"/>
    </row>
    <row r="41" spans="2:219" s="85" customFormat="1" x14ac:dyDescent="0.3">
      <c r="B41" s="105">
        <v>1</v>
      </c>
      <c r="C41" s="130" t="str">
        <f t="shared" si="1"/>
        <v>Profesional Social</v>
      </c>
      <c r="D41" s="104"/>
      <c r="E41" s="9"/>
      <c r="F41" s="1">
        <v>1</v>
      </c>
      <c r="G41" s="2">
        <f t="shared" si="2"/>
        <v>0</v>
      </c>
      <c r="H41" s="128"/>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2"/>
      <c r="EY41" s="82"/>
      <c r="EZ41" s="82"/>
      <c r="FA41" s="82"/>
      <c r="FB41" s="82"/>
      <c r="FC41" s="82"/>
      <c r="FD41" s="82"/>
      <c r="FE41" s="82"/>
      <c r="FF41" s="82"/>
      <c r="FG41" s="82"/>
      <c r="FH41" s="82"/>
      <c r="FI41" s="82"/>
      <c r="FJ41" s="82"/>
      <c r="FK41" s="82"/>
      <c r="FL41" s="82"/>
      <c r="FM41" s="82"/>
      <c r="FN41" s="82"/>
      <c r="FO41" s="82"/>
      <c r="FP41" s="82"/>
      <c r="FQ41" s="82"/>
      <c r="FR41" s="82"/>
      <c r="FS41" s="82"/>
      <c r="FT41" s="82"/>
      <c r="FU41" s="82"/>
      <c r="FV41" s="82"/>
      <c r="FW41" s="82"/>
      <c r="FX41" s="82"/>
      <c r="FY41" s="82"/>
      <c r="FZ41" s="82"/>
      <c r="GA41" s="82"/>
      <c r="GB41" s="82"/>
      <c r="GC41" s="82"/>
      <c r="GD41" s="82"/>
      <c r="GE41" s="82"/>
      <c r="GF41" s="82"/>
      <c r="GG41" s="82"/>
      <c r="GH41" s="82"/>
      <c r="GI41" s="82"/>
      <c r="GJ41" s="82"/>
      <c r="GK41" s="82"/>
      <c r="GL41" s="82"/>
      <c r="GM41" s="82"/>
      <c r="GN41" s="82"/>
      <c r="GO41" s="82"/>
      <c r="GP41" s="82"/>
      <c r="GQ41" s="82"/>
      <c r="GR41" s="82"/>
      <c r="GS41" s="82"/>
      <c r="GT41" s="82"/>
      <c r="GU41" s="82"/>
      <c r="GV41" s="82"/>
      <c r="GW41" s="82"/>
      <c r="GX41" s="82"/>
      <c r="GY41" s="82"/>
      <c r="GZ41" s="82"/>
      <c r="HA41" s="82"/>
      <c r="HB41" s="82"/>
      <c r="HC41" s="82"/>
      <c r="HD41" s="82"/>
      <c r="HE41" s="82"/>
      <c r="HF41" s="82"/>
      <c r="HG41" s="82"/>
      <c r="HH41" s="82"/>
      <c r="HI41" s="82"/>
      <c r="HJ41" s="82"/>
      <c r="HK41" s="82"/>
    </row>
    <row r="42" spans="2:219" s="85" customFormat="1" x14ac:dyDescent="0.3">
      <c r="B42" s="134">
        <v>1</v>
      </c>
      <c r="C42" s="130" t="str">
        <f t="shared" si="1"/>
        <v>Profesional Civil (Residente de Interventoria)</v>
      </c>
      <c r="D42" s="80"/>
      <c r="E42" s="9"/>
      <c r="F42" s="4">
        <v>1</v>
      </c>
      <c r="G42" s="2">
        <f t="shared" si="2"/>
        <v>0</v>
      </c>
      <c r="H42" s="128"/>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c r="EO42" s="82"/>
      <c r="EP42" s="82"/>
      <c r="EQ42" s="82"/>
      <c r="ER42" s="82"/>
      <c r="ES42" s="82"/>
      <c r="ET42" s="82"/>
      <c r="EU42" s="82"/>
      <c r="EV42" s="82"/>
      <c r="EW42" s="82"/>
      <c r="EX42" s="82"/>
      <c r="EY42" s="82"/>
      <c r="EZ42" s="82"/>
      <c r="FA42" s="82"/>
      <c r="FB42" s="82"/>
      <c r="FC42" s="82"/>
      <c r="FD42" s="82"/>
      <c r="FE42" s="82"/>
      <c r="FF42" s="82"/>
      <c r="FG42" s="82"/>
      <c r="FH42" s="82"/>
      <c r="FI42" s="82"/>
      <c r="FJ42" s="82"/>
      <c r="FK42" s="82"/>
      <c r="FL42" s="82"/>
      <c r="FM42" s="82"/>
      <c r="FN42" s="82"/>
      <c r="FO42" s="82"/>
      <c r="FP42" s="82"/>
      <c r="FQ42" s="82"/>
      <c r="FR42" s="82"/>
      <c r="FS42" s="82"/>
      <c r="FT42" s="82"/>
      <c r="FU42" s="82"/>
      <c r="FV42" s="82"/>
      <c r="FW42" s="82"/>
      <c r="FX42" s="82"/>
      <c r="FY42" s="82"/>
      <c r="FZ42" s="82"/>
      <c r="GA42" s="82"/>
      <c r="GB42" s="82"/>
      <c r="GC42" s="82"/>
      <c r="GD42" s="82"/>
      <c r="GE42" s="82"/>
      <c r="GF42" s="82"/>
      <c r="GG42" s="82"/>
      <c r="GH42" s="82"/>
      <c r="GI42" s="82"/>
      <c r="GJ42" s="82"/>
      <c r="GK42" s="82"/>
      <c r="GL42" s="82"/>
      <c r="GM42" s="82"/>
      <c r="GN42" s="82"/>
      <c r="GO42" s="82"/>
      <c r="GP42" s="82"/>
      <c r="GQ42" s="82"/>
      <c r="GR42" s="82"/>
      <c r="GS42" s="82"/>
      <c r="GT42" s="82"/>
      <c r="GU42" s="82"/>
      <c r="GV42" s="82"/>
      <c r="GW42" s="82"/>
      <c r="GX42" s="82"/>
      <c r="GY42" s="82"/>
      <c r="GZ42" s="82"/>
      <c r="HA42" s="82"/>
      <c r="HB42" s="82"/>
      <c r="HC42" s="82"/>
      <c r="HD42" s="82"/>
      <c r="HE42" s="82"/>
      <c r="HF42" s="82"/>
      <c r="HG42" s="82"/>
      <c r="HH42" s="82"/>
      <c r="HI42" s="82"/>
      <c r="HJ42" s="82"/>
      <c r="HK42" s="82"/>
    </row>
    <row r="43" spans="2:219" s="85" customFormat="1" x14ac:dyDescent="0.3">
      <c r="B43" s="134">
        <v>1</v>
      </c>
      <c r="C43" s="130" t="str">
        <f t="shared" si="1"/>
        <v>Auxiliar Residente de Obra</v>
      </c>
      <c r="D43" s="80"/>
      <c r="E43" s="9"/>
      <c r="F43" s="4">
        <v>1</v>
      </c>
      <c r="G43" s="2">
        <f t="shared" si="2"/>
        <v>0</v>
      </c>
      <c r="H43" s="128"/>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c r="EN43" s="82"/>
      <c r="EO43" s="82"/>
      <c r="EP43" s="82"/>
      <c r="EQ43" s="82"/>
      <c r="ER43" s="82"/>
      <c r="ES43" s="82"/>
      <c r="ET43" s="82"/>
      <c r="EU43" s="82"/>
      <c r="EV43" s="82"/>
      <c r="EW43" s="82"/>
      <c r="EX43" s="82"/>
      <c r="EY43" s="82"/>
      <c r="EZ43" s="82"/>
      <c r="FA43" s="82"/>
      <c r="FB43" s="82"/>
      <c r="FC43" s="82"/>
      <c r="FD43" s="82"/>
      <c r="FE43" s="82"/>
      <c r="FF43" s="82"/>
      <c r="FG43" s="82"/>
      <c r="FH43" s="82"/>
      <c r="FI43" s="82"/>
      <c r="FJ43" s="82"/>
      <c r="FK43" s="82"/>
      <c r="FL43" s="82"/>
      <c r="FM43" s="82"/>
      <c r="FN43" s="82"/>
      <c r="FO43" s="82"/>
      <c r="FP43" s="82"/>
      <c r="FQ43" s="82"/>
      <c r="FR43" s="82"/>
      <c r="FS43" s="82"/>
      <c r="FT43" s="82"/>
      <c r="FU43" s="82"/>
      <c r="FV43" s="82"/>
      <c r="FW43" s="82"/>
      <c r="FX43" s="82"/>
      <c r="FY43" s="82"/>
      <c r="FZ43" s="82"/>
      <c r="GA43" s="82"/>
      <c r="GB43" s="82"/>
      <c r="GC43" s="82"/>
      <c r="GD43" s="82"/>
      <c r="GE43" s="82"/>
      <c r="GF43" s="82"/>
      <c r="GG43" s="82"/>
      <c r="GH43" s="82"/>
      <c r="GI43" s="82"/>
      <c r="GJ43" s="82"/>
      <c r="GK43" s="82"/>
      <c r="GL43" s="82"/>
      <c r="GM43" s="82"/>
      <c r="GN43" s="82"/>
      <c r="GO43" s="82"/>
      <c r="GP43" s="82"/>
      <c r="GQ43" s="82"/>
      <c r="GR43" s="82"/>
      <c r="GS43" s="82"/>
      <c r="GT43" s="82"/>
      <c r="GU43" s="82"/>
      <c r="GV43" s="82"/>
      <c r="GW43" s="82"/>
      <c r="GX43" s="82"/>
      <c r="GY43" s="82"/>
      <c r="GZ43" s="82"/>
      <c r="HA43" s="82"/>
      <c r="HB43" s="82"/>
      <c r="HC43" s="82"/>
      <c r="HD43" s="82"/>
      <c r="HE43" s="82"/>
      <c r="HF43" s="82"/>
      <c r="HG43" s="82"/>
      <c r="HH43" s="82"/>
      <c r="HI43" s="82"/>
      <c r="HJ43" s="82"/>
      <c r="HK43" s="82"/>
    </row>
    <row r="44" spans="2:219" s="85" customFormat="1" x14ac:dyDescent="0.3">
      <c r="B44" s="134">
        <v>1</v>
      </c>
      <c r="C44" s="130" t="str">
        <f t="shared" si="1"/>
        <v>Profesional HSE</v>
      </c>
      <c r="D44" s="80"/>
      <c r="E44" s="9"/>
      <c r="F44" s="4">
        <v>1</v>
      </c>
      <c r="G44" s="2">
        <f t="shared" si="2"/>
        <v>0</v>
      </c>
      <c r="H44" s="128"/>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c r="EN44" s="82"/>
      <c r="EO44" s="82"/>
      <c r="EP44" s="82"/>
      <c r="EQ44" s="82"/>
      <c r="ER44" s="82"/>
      <c r="ES44" s="82"/>
      <c r="ET44" s="82"/>
      <c r="EU44" s="82"/>
      <c r="EV44" s="82"/>
      <c r="EW44" s="82"/>
      <c r="EX44" s="82"/>
      <c r="EY44" s="82"/>
      <c r="EZ44" s="82"/>
      <c r="FA44" s="82"/>
      <c r="FB44" s="82"/>
      <c r="FC44" s="82"/>
      <c r="FD44" s="82"/>
      <c r="FE44" s="82"/>
      <c r="FF44" s="82"/>
      <c r="FG44" s="82"/>
      <c r="FH44" s="82"/>
      <c r="FI44" s="82"/>
      <c r="FJ44" s="82"/>
      <c r="FK44" s="82"/>
      <c r="FL44" s="82"/>
      <c r="FM44" s="82"/>
      <c r="FN44" s="82"/>
      <c r="FO44" s="82"/>
      <c r="FP44" s="82"/>
      <c r="FQ44" s="82"/>
      <c r="FR44" s="82"/>
      <c r="FS44" s="82"/>
      <c r="FT44" s="82"/>
      <c r="FU44" s="82"/>
      <c r="FV44" s="82"/>
      <c r="FW44" s="82"/>
      <c r="FX44" s="82"/>
      <c r="FY44" s="82"/>
      <c r="FZ44" s="82"/>
      <c r="GA44" s="82"/>
      <c r="GB44" s="82"/>
      <c r="GC44" s="82"/>
      <c r="GD44" s="82"/>
      <c r="GE44" s="82"/>
      <c r="GF44" s="82"/>
      <c r="GG44" s="82"/>
      <c r="GH44" s="82"/>
      <c r="GI44" s="82"/>
      <c r="GJ44" s="82"/>
      <c r="GK44" s="82"/>
      <c r="GL44" s="82"/>
      <c r="GM44" s="82"/>
      <c r="GN44" s="82"/>
      <c r="GO44" s="82"/>
      <c r="GP44" s="82"/>
      <c r="GQ44" s="82"/>
      <c r="GR44" s="82"/>
      <c r="GS44" s="82"/>
      <c r="GT44" s="82"/>
      <c r="GU44" s="82"/>
      <c r="GV44" s="82"/>
      <c r="GW44" s="82"/>
      <c r="GX44" s="82"/>
      <c r="GY44" s="82"/>
      <c r="GZ44" s="82"/>
      <c r="HA44" s="82"/>
      <c r="HB44" s="82"/>
      <c r="HC44" s="82"/>
      <c r="HD44" s="82"/>
      <c r="HE44" s="82"/>
      <c r="HF44" s="82"/>
      <c r="HG44" s="82"/>
      <c r="HH44" s="82"/>
      <c r="HI44" s="82"/>
      <c r="HJ44" s="82"/>
      <c r="HK44" s="82"/>
    </row>
    <row r="45" spans="2:219" s="85" customFormat="1" x14ac:dyDescent="0.3">
      <c r="B45" s="134">
        <v>1</v>
      </c>
      <c r="C45" s="130" t="str">
        <f t="shared" si="1"/>
        <v>Laboratorista</v>
      </c>
      <c r="D45" s="80"/>
      <c r="E45" s="9"/>
      <c r="F45" s="4">
        <v>1</v>
      </c>
      <c r="G45" s="2">
        <f t="shared" si="2"/>
        <v>0</v>
      </c>
      <c r="H45" s="128"/>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c r="EN45" s="82"/>
      <c r="EO45" s="82"/>
      <c r="EP45" s="82"/>
      <c r="EQ45" s="82"/>
      <c r="ER45" s="82"/>
      <c r="ES45" s="82"/>
      <c r="ET45" s="82"/>
      <c r="EU45" s="82"/>
      <c r="EV45" s="82"/>
      <c r="EW45" s="82"/>
      <c r="EX45" s="82"/>
      <c r="EY45" s="82"/>
      <c r="EZ45" s="82"/>
      <c r="FA45" s="82"/>
      <c r="FB45" s="82"/>
      <c r="FC45" s="82"/>
      <c r="FD45" s="82"/>
      <c r="FE45" s="82"/>
      <c r="FF45" s="82"/>
      <c r="FG45" s="82"/>
      <c r="FH45" s="82"/>
      <c r="FI45" s="82"/>
      <c r="FJ45" s="82"/>
      <c r="FK45" s="82"/>
      <c r="FL45" s="82"/>
      <c r="FM45" s="82"/>
      <c r="FN45" s="82"/>
      <c r="FO45" s="82"/>
      <c r="FP45" s="82"/>
      <c r="FQ45" s="82"/>
      <c r="FR45" s="82"/>
      <c r="FS45" s="82"/>
      <c r="FT45" s="82"/>
      <c r="FU45" s="82"/>
      <c r="FV45" s="82"/>
      <c r="FW45" s="82"/>
      <c r="FX45" s="82"/>
      <c r="FY45" s="82"/>
      <c r="FZ45" s="82"/>
      <c r="GA45" s="82"/>
      <c r="GB45" s="82"/>
      <c r="GC45" s="82"/>
      <c r="GD45" s="82"/>
      <c r="GE45" s="82"/>
      <c r="GF45" s="82"/>
      <c r="GG45" s="82"/>
      <c r="GH45" s="82"/>
      <c r="GI45" s="82"/>
      <c r="GJ45" s="82"/>
      <c r="GK45" s="82"/>
      <c r="GL45" s="82"/>
      <c r="GM45" s="82"/>
      <c r="GN45" s="82"/>
      <c r="GO45" s="82"/>
      <c r="GP45" s="82"/>
      <c r="GQ45" s="82"/>
      <c r="GR45" s="82"/>
      <c r="GS45" s="82"/>
      <c r="GT45" s="82"/>
      <c r="GU45" s="82"/>
      <c r="GV45" s="82"/>
      <c r="GW45" s="82"/>
      <c r="GX45" s="82"/>
      <c r="GY45" s="82"/>
      <c r="GZ45" s="82"/>
      <c r="HA45" s="82"/>
      <c r="HB45" s="82"/>
      <c r="HC45" s="82"/>
      <c r="HD45" s="82"/>
      <c r="HE45" s="82"/>
      <c r="HF45" s="82"/>
      <c r="HG45" s="82"/>
      <c r="HH45" s="82"/>
      <c r="HI45" s="82"/>
      <c r="HJ45" s="82"/>
      <c r="HK45" s="82"/>
    </row>
    <row r="46" spans="2:219" s="85" customFormat="1" x14ac:dyDescent="0.3">
      <c r="B46" s="134">
        <v>1</v>
      </c>
      <c r="C46" s="130" t="str">
        <f t="shared" si="1"/>
        <v>Topografo</v>
      </c>
      <c r="D46" s="80"/>
      <c r="E46" s="9"/>
      <c r="F46" s="4">
        <v>1</v>
      </c>
      <c r="G46" s="2">
        <f t="shared" si="2"/>
        <v>0</v>
      </c>
      <c r="H46" s="128"/>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c r="EN46" s="82"/>
      <c r="EO46" s="82"/>
      <c r="EP46" s="82"/>
      <c r="EQ46" s="82"/>
      <c r="ER46" s="82"/>
      <c r="ES46" s="82"/>
      <c r="ET46" s="82"/>
      <c r="EU46" s="82"/>
      <c r="EV46" s="82"/>
      <c r="EW46" s="82"/>
      <c r="EX46" s="82"/>
      <c r="EY46" s="82"/>
      <c r="EZ46" s="82"/>
      <c r="FA46" s="82"/>
      <c r="FB46" s="82"/>
      <c r="FC46" s="82"/>
      <c r="FD46" s="82"/>
      <c r="FE46" s="82"/>
      <c r="FF46" s="82"/>
      <c r="FG46" s="82"/>
      <c r="FH46" s="82"/>
      <c r="FI46" s="82"/>
      <c r="FJ46" s="82"/>
      <c r="FK46" s="82"/>
      <c r="FL46" s="82"/>
      <c r="FM46" s="82"/>
      <c r="FN46" s="82"/>
      <c r="FO46" s="82"/>
      <c r="FP46" s="82"/>
      <c r="FQ46" s="82"/>
      <c r="FR46" s="82"/>
      <c r="FS46" s="82"/>
      <c r="FT46" s="82"/>
      <c r="FU46" s="82"/>
      <c r="FV46" s="82"/>
      <c r="FW46" s="82"/>
      <c r="FX46" s="82"/>
      <c r="FY46" s="82"/>
      <c r="FZ46" s="82"/>
      <c r="GA46" s="82"/>
      <c r="GB46" s="82"/>
      <c r="GC46" s="82"/>
      <c r="GD46" s="82"/>
      <c r="GE46" s="82"/>
      <c r="GF46" s="82"/>
      <c r="GG46" s="82"/>
      <c r="GH46" s="82"/>
      <c r="GI46" s="82"/>
      <c r="GJ46" s="82"/>
      <c r="GK46" s="82"/>
      <c r="GL46" s="82"/>
      <c r="GM46" s="82"/>
      <c r="GN46" s="82"/>
      <c r="GO46" s="82"/>
      <c r="GP46" s="82"/>
      <c r="GQ46" s="82"/>
      <c r="GR46" s="82"/>
      <c r="GS46" s="82"/>
      <c r="GT46" s="82"/>
      <c r="GU46" s="82"/>
      <c r="GV46" s="82"/>
      <c r="GW46" s="82"/>
      <c r="GX46" s="82"/>
      <c r="GY46" s="82"/>
      <c r="GZ46" s="82"/>
      <c r="HA46" s="82"/>
      <c r="HB46" s="82"/>
      <c r="HC46" s="82"/>
      <c r="HD46" s="82"/>
      <c r="HE46" s="82"/>
      <c r="HF46" s="82"/>
      <c r="HG46" s="82"/>
      <c r="HH46" s="82"/>
      <c r="HI46" s="82"/>
      <c r="HJ46" s="82"/>
      <c r="HK46" s="82"/>
    </row>
    <row r="47" spans="2:219" s="85" customFormat="1" x14ac:dyDescent="0.3">
      <c r="B47" s="134">
        <v>1</v>
      </c>
      <c r="C47" s="130" t="str">
        <f t="shared" si="1"/>
        <v>Cadenero</v>
      </c>
      <c r="D47" s="80"/>
      <c r="E47" s="9"/>
      <c r="F47" s="4">
        <v>1</v>
      </c>
      <c r="G47" s="2">
        <f t="shared" si="2"/>
        <v>0</v>
      </c>
      <c r="H47" s="128"/>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c r="EN47" s="82"/>
      <c r="EO47" s="82"/>
      <c r="EP47" s="82"/>
      <c r="EQ47" s="82"/>
      <c r="ER47" s="82"/>
      <c r="ES47" s="82"/>
      <c r="ET47" s="82"/>
      <c r="EU47" s="82"/>
      <c r="EV47" s="82"/>
      <c r="EW47" s="82"/>
      <c r="EX47" s="82"/>
      <c r="EY47" s="82"/>
      <c r="EZ47" s="82"/>
      <c r="FA47" s="82"/>
      <c r="FB47" s="82"/>
      <c r="FC47" s="82"/>
      <c r="FD47" s="82"/>
      <c r="FE47" s="82"/>
      <c r="FF47" s="82"/>
      <c r="FG47" s="82"/>
      <c r="FH47" s="82"/>
      <c r="FI47" s="82"/>
      <c r="FJ47" s="82"/>
      <c r="FK47" s="82"/>
      <c r="FL47" s="82"/>
      <c r="FM47" s="82"/>
      <c r="FN47" s="82"/>
      <c r="FO47" s="82"/>
      <c r="FP47" s="82"/>
      <c r="FQ47" s="82"/>
      <c r="FR47" s="82"/>
      <c r="FS47" s="82"/>
      <c r="FT47" s="82"/>
      <c r="FU47" s="82"/>
      <c r="FV47" s="82"/>
      <c r="FW47" s="82"/>
      <c r="FX47" s="82"/>
      <c r="FY47" s="82"/>
      <c r="FZ47" s="82"/>
      <c r="GA47" s="82"/>
      <c r="GB47" s="82"/>
      <c r="GC47" s="82"/>
      <c r="GD47" s="82"/>
      <c r="GE47" s="82"/>
      <c r="GF47" s="82"/>
      <c r="GG47" s="82"/>
      <c r="GH47" s="82"/>
      <c r="GI47" s="82"/>
      <c r="GJ47" s="82"/>
      <c r="GK47" s="82"/>
      <c r="GL47" s="82"/>
      <c r="GM47" s="82"/>
      <c r="GN47" s="82"/>
      <c r="GO47" s="82"/>
      <c r="GP47" s="82"/>
      <c r="GQ47" s="82"/>
      <c r="GR47" s="82"/>
      <c r="GS47" s="82"/>
      <c r="GT47" s="82"/>
      <c r="GU47" s="82"/>
      <c r="GV47" s="82"/>
      <c r="GW47" s="82"/>
      <c r="GX47" s="82"/>
      <c r="GY47" s="82"/>
      <c r="GZ47" s="82"/>
      <c r="HA47" s="82"/>
      <c r="HB47" s="82"/>
      <c r="HC47" s="82"/>
      <c r="HD47" s="82"/>
      <c r="HE47" s="82"/>
      <c r="HF47" s="82"/>
      <c r="HG47" s="82"/>
      <c r="HH47" s="82"/>
      <c r="HI47" s="82"/>
      <c r="HJ47" s="82"/>
      <c r="HK47" s="82"/>
    </row>
    <row r="48" spans="2:219" s="85" customFormat="1" x14ac:dyDescent="0.3">
      <c r="B48" s="134">
        <v>1</v>
      </c>
      <c r="C48" s="130" t="str">
        <f t="shared" si="1"/>
        <v>Profesional Control Documental</v>
      </c>
      <c r="D48" s="80"/>
      <c r="E48" s="9"/>
      <c r="F48" s="4">
        <v>1</v>
      </c>
      <c r="G48" s="2">
        <f t="shared" si="2"/>
        <v>0</v>
      </c>
      <c r="H48" s="128"/>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c r="EN48" s="82"/>
      <c r="EO48" s="82"/>
      <c r="EP48" s="82"/>
      <c r="EQ48" s="82"/>
      <c r="ER48" s="82"/>
      <c r="ES48" s="82"/>
      <c r="ET48" s="82"/>
      <c r="EU48" s="82"/>
      <c r="EV48" s="82"/>
      <c r="EW48" s="82"/>
      <c r="EX48" s="82"/>
      <c r="EY48" s="82"/>
      <c r="EZ48" s="82"/>
      <c r="FA48" s="82"/>
      <c r="FB48" s="82"/>
      <c r="FC48" s="82"/>
      <c r="FD48" s="82"/>
      <c r="FE48" s="82"/>
      <c r="FF48" s="82"/>
      <c r="FG48" s="82"/>
      <c r="FH48" s="82"/>
      <c r="FI48" s="82"/>
      <c r="FJ48" s="82"/>
      <c r="FK48" s="82"/>
      <c r="FL48" s="82"/>
      <c r="FM48" s="82"/>
      <c r="FN48" s="82"/>
      <c r="FO48" s="82"/>
      <c r="FP48" s="82"/>
      <c r="FQ48" s="82"/>
      <c r="FR48" s="82"/>
      <c r="FS48" s="82"/>
      <c r="FT48" s="82"/>
      <c r="FU48" s="82"/>
      <c r="FV48" s="82"/>
      <c r="FW48" s="82"/>
      <c r="FX48" s="82"/>
      <c r="FY48" s="82"/>
      <c r="FZ48" s="82"/>
      <c r="GA48" s="82"/>
      <c r="GB48" s="82"/>
      <c r="GC48" s="82"/>
      <c r="GD48" s="82"/>
      <c r="GE48" s="82"/>
      <c r="GF48" s="82"/>
      <c r="GG48" s="82"/>
      <c r="GH48" s="82"/>
      <c r="GI48" s="82"/>
      <c r="GJ48" s="82"/>
      <c r="GK48" s="82"/>
      <c r="GL48" s="82"/>
      <c r="GM48" s="82"/>
      <c r="GN48" s="82"/>
      <c r="GO48" s="82"/>
      <c r="GP48" s="82"/>
      <c r="GQ48" s="82"/>
      <c r="GR48" s="82"/>
      <c r="GS48" s="82"/>
      <c r="GT48" s="82"/>
      <c r="GU48" s="82"/>
      <c r="GV48" s="82"/>
      <c r="GW48" s="82"/>
      <c r="GX48" s="82"/>
      <c r="GY48" s="82"/>
      <c r="GZ48" s="82"/>
      <c r="HA48" s="82"/>
      <c r="HB48" s="82"/>
      <c r="HC48" s="82"/>
      <c r="HD48" s="82"/>
      <c r="HE48" s="82"/>
      <c r="HF48" s="82"/>
      <c r="HG48" s="82"/>
      <c r="HH48" s="82"/>
      <c r="HI48" s="82"/>
      <c r="HJ48" s="82"/>
      <c r="HK48" s="82"/>
    </row>
    <row r="49" spans="2:219" s="85" customFormat="1" x14ac:dyDescent="0.3">
      <c r="B49" s="106"/>
      <c r="C49" s="34" t="s">
        <v>33</v>
      </c>
      <c r="D49" s="35"/>
      <c r="E49" s="35"/>
      <c r="F49" s="36"/>
      <c r="G49" s="3">
        <f>SUM(G33:G48)</f>
        <v>0</v>
      </c>
      <c r="H49" s="128"/>
      <c r="I49" s="5"/>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c r="EN49" s="82"/>
      <c r="EO49" s="82"/>
      <c r="EP49" s="82"/>
      <c r="EQ49" s="82"/>
      <c r="ER49" s="82"/>
      <c r="ES49" s="82"/>
      <c r="ET49" s="82"/>
      <c r="EU49" s="82"/>
      <c r="EV49" s="82"/>
      <c r="EW49" s="82"/>
      <c r="EX49" s="82"/>
      <c r="EY49" s="82"/>
      <c r="EZ49" s="82"/>
      <c r="FA49" s="82"/>
      <c r="FB49" s="82"/>
      <c r="FC49" s="82"/>
      <c r="FD49" s="82"/>
      <c r="FE49" s="82"/>
      <c r="FF49" s="82"/>
      <c r="FG49" s="82"/>
      <c r="FH49" s="82"/>
      <c r="FI49" s="82"/>
      <c r="FJ49" s="82"/>
      <c r="FK49" s="82"/>
      <c r="FL49" s="82"/>
      <c r="FM49" s="82"/>
      <c r="FN49" s="82"/>
      <c r="FO49" s="82"/>
      <c r="FP49" s="82"/>
      <c r="FQ49" s="82"/>
      <c r="FR49" s="82"/>
      <c r="FS49" s="82"/>
      <c r="FT49" s="82"/>
      <c r="FU49" s="82"/>
      <c r="FV49" s="82"/>
      <c r="FW49" s="82"/>
      <c r="FX49" s="82"/>
      <c r="FY49" s="82"/>
      <c r="FZ49" s="82"/>
      <c r="GA49" s="82"/>
      <c r="GB49" s="82"/>
      <c r="GC49" s="82"/>
      <c r="GD49" s="82"/>
      <c r="GE49" s="82"/>
      <c r="GF49" s="82"/>
      <c r="GG49" s="82"/>
      <c r="GH49" s="82"/>
      <c r="GI49" s="82"/>
      <c r="GJ49" s="82"/>
      <c r="GK49" s="82"/>
      <c r="GL49" s="82"/>
      <c r="GM49" s="82"/>
      <c r="GN49" s="82"/>
      <c r="GO49" s="82"/>
      <c r="GP49" s="82"/>
      <c r="GQ49" s="82"/>
      <c r="GR49" s="82"/>
      <c r="GS49" s="82"/>
      <c r="GT49" s="82"/>
      <c r="GU49" s="82"/>
      <c r="GV49" s="82"/>
      <c r="GW49" s="82"/>
      <c r="GX49" s="82"/>
      <c r="GY49" s="82"/>
      <c r="GZ49" s="82"/>
      <c r="HA49" s="82"/>
      <c r="HB49" s="82"/>
      <c r="HC49" s="82"/>
      <c r="HD49" s="82"/>
      <c r="HE49" s="82"/>
      <c r="HF49" s="82"/>
      <c r="HG49" s="82"/>
      <c r="HH49" s="82"/>
      <c r="HI49" s="82"/>
      <c r="HJ49" s="82"/>
      <c r="HK49" s="82"/>
    </row>
    <row r="50" spans="2:219" s="85" customFormat="1" x14ac:dyDescent="0.3">
      <c r="B50" s="107"/>
      <c r="C50" s="37" t="s">
        <v>34</v>
      </c>
      <c r="D50" s="38"/>
      <c r="E50" s="38"/>
      <c r="F50" s="39"/>
      <c r="G50" s="147"/>
      <c r="H50" s="128"/>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c r="EN50" s="82"/>
      <c r="EO50" s="82"/>
      <c r="EP50" s="82"/>
      <c r="EQ50" s="82"/>
      <c r="ER50" s="82"/>
      <c r="ES50" s="82"/>
      <c r="ET50" s="82"/>
      <c r="EU50" s="82"/>
      <c r="EV50" s="82"/>
      <c r="EW50" s="82"/>
      <c r="EX50" s="82"/>
      <c r="EY50" s="82"/>
      <c r="EZ50" s="82"/>
      <c r="FA50" s="82"/>
      <c r="FB50" s="82"/>
      <c r="FC50" s="82"/>
      <c r="FD50" s="82"/>
      <c r="FE50" s="82"/>
      <c r="FF50" s="82"/>
      <c r="FG50" s="82"/>
      <c r="FH50" s="82"/>
      <c r="FI50" s="82"/>
      <c r="FJ50" s="82"/>
      <c r="FK50" s="82"/>
      <c r="FL50" s="82"/>
      <c r="FM50" s="82"/>
      <c r="FN50" s="82"/>
      <c r="FO50" s="82"/>
      <c r="FP50" s="82"/>
      <c r="FQ50" s="82"/>
      <c r="FR50" s="82"/>
      <c r="FS50" s="82"/>
      <c r="FT50" s="82"/>
      <c r="FU50" s="82"/>
      <c r="FV50" s="82"/>
      <c r="FW50" s="82"/>
      <c r="FX50" s="82"/>
      <c r="FY50" s="82"/>
      <c r="FZ50" s="82"/>
      <c r="GA50" s="82"/>
      <c r="GB50" s="82"/>
      <c r="GC50" s="82"/>
      <c r="GD50" s="82"/>
      <c r="GE50" s="82"/>
      <c r="GF50" s="82"/>
      <c r="GG50" s="82"/>
      <c r="GH50" s="82"/>
      <c r="GI50" s="82"/>
      <c r="GJ50" s="82"/>
      <c r="GK50" s="82"/>
      <c r="GL50" s="82"/>
      <c r="GM50" s="82"/>
      <c r="GN50" s="82"/>
      <c r="GO50" s="82"/>
      <c r="GP50" s="82"/>
      <c r="GQ50" s="82"/>
      <c r="GR50" s="82"/>
      <c r="GS50" s="82"/>
      <c r="GT50" s="82"/>
      <c r="GU50" s="82"/>
      <c r="GV50" s="82"/>
      <c r="GW50" s="82"/>
      <c r="GX50" s="82"/>
      <c r="GY50" s="82"/>
      <c r="GZ50" s="82"/>
      <c r="HA50" s="82"/>
      <c r="HB50" s="82"/>
      <c r="HC50" s="82"/>
      <c r="HD50" s="82"/>
      <c r="HE50" s="82"/>
      <c r="HF50" s="82"/>
      <c r="HG50" s="82"/>
      <c r="HH50" s="82"/>
      <c r="HI50" s="82"/>
      <c r="HJ50" s="82"/>
      <c r="HK50" s="82"/>
    </row>
    <row r="51" spans="2:219" s="85" customFormat="1" ht="17.25" thickBot="1" x14ac:dyDescent="0.35">
      <c r="B51" s="108"/>
      <c r="C51" s="40" t="s">
        <v>36</v>
      </c>
      <c r="D51" s="41"/>
      <c r="E51" s="41"/>
      <c r="F51" s="42"/>
      <c r="G51" s="109">
        <f>ROUND(+G49*(G50),0)</f>
        <v>0</v>
      </c>
      <c r="H51" s="128"/>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c r="EN51" s="82"/>
      <c r="EO51" s="82"/>
      <c r="EP51" s="82"/>
      <c r="EQ51" s="82"/>
      <c r="ER51" s="82"/>
      <c r="ES51" s="82"/>
      <c r="ET51" s="82"/>
      <c r="EU51" s="82"/>
      <c r="EV51" s="82"/>
      <c r="EW51" s="82"/>
      <c r="EX51" s="82"/>
      <c r="EY51" s="82"/>
      <c r="EZ51" s="82"/>
      <c r="FA51" s="82"/>
      <c r="FB51" s="82"/>
      <c r="FC51" s="82"/>
      <c r="FD51" s="82"/>
      <c r="FE51" s="82"/>
      <c r="FF51" s="82"/>
      <c r="FG51" s="82"/>
      <c r="FH51" s="82"/>
      <c r="FI51" s="82"/>
      <c r="FJ51" s="82"/>
      <c r="FK51" s="82"/>
      <c r="FL51" s="82"/>
      <c r="FM51" s="82"/>
      <c r="FN51" s="82"/>
      <c r="FO51" s="82"/>
      <c r="FP51" s="82"/>
      <c r="FQ51" s="82"/>
      <c r="FR51" s="82"/>
      <c r="FS51" s="82"/>
      <c r="FT51" s="82"/>
      <c r="FU51" s="82"/>
      <c r="FV51" s="82"/>
      <c r="FW51" s="82"/>
      <c r="FX51" s="82"/>
      <c r="FY51" s="82"/>
      <c r="FZ51" s="82"/>
      <c r="GA51" s="82"/>
      <c r="GB51" s="82"/>
      <c r="GC51" s="82"/>
      <c r="GD51" s="82"/>
      <c r="GE51" s="82"/>
      <c r="GF51" s="82"/>
      <c r="GG51" s="82"/>
      <c r="GH51" s="82"/>
      <c r="GI51" s="82"/>
      <c r="GJ51" s="82"/>
      <c r="GK51" s="82"/>
      <c r="GL51" s="82"/>
      <c r="GM51" s="82"/>
      <c r="GN51" s="82"/>
      <c r="GO51" s="82"/>
      <c r="GP51" s="82"/>
      <c r="GQ51" s="82"/>
      <c r="GR51" s="82"/>
      <c r="GS51" s="82"/>
      <c r="GT51" s="82"/>
      <c r="GU51" s="82"/>
      <c r="GV51" s="82"/>
      <c r="GW51" s="82"/>
      <c r="GX51" s="82"/>
      <c r="GY51" s="82"/>
      <c r="GZ51" s="82"/>
      <c r="HA51" s="82"/>
      <c r="HB51" s="82"/>
      <c r="HC51" s="82"/>
      <c r="HD51" s="82"/>
      <c r="HE51" s="82"/>
      <c r="HF51" s="82"/>
      <c r="HG51" s="82"/>
      <c r="HH51" s="82"/>
      <c r="HI51" s="82"/>
      <c r="HJ51" s="82"/>
      <c r="HK51" s="82"/>
    </row>
    <row r="52" spans="2:219" s="85" customFormat="1" ht="12" customHeight="1" thickBot="1" x14ac:dyDescent="0.35">
      <c r="B52" s="16" t="s">
        <v>37</v>
      </c>
      <c r="C52" s="17"/>
      <c r="D52" s="17"/>
      <c r="E52" s="17"/>
      <c r="F52" s="17"/>
      <c r="G52" s="97">
        <v>1.5</v>
      </c>
      <c r="H52" s="128"/>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c r="EN52" s="82"/>
      <c r="EO52" s="82"/>
      <c r="EP52" s="82"/>
      <c r="EQ52" s="82"/>
      <c r="ER52" s="82"/>
      <c r="ES52" s="82"/>
      <c r="ET52" s="82"/>
      <c r="EU52" s="82"/>
      <c r="EV52" s="82"/>
      <c r="EW52" s="82"/>
      <c r="EX52" s="82"/>
      <c r="EY52" s="82"/>
      <c r="EZ52" s="82"/>
      <c r="FA52" s="82"/>
      <c r="FB52" s="82"/>
      <c r="FC52" s="82"/>
      <c r="FD52" s="82"/>
      <c r="FE52" s="82"/>
      <c r="FF52" s="82"/>
      <c r="FG52" s="82"/>
      <c r="FH52" s="82"/>
      <c r="FI52" s="82"/>
      <c r="FJ52" s="82"/>
      <c r="FK52" s="82"/>
      <c r="FL52" s="82"/>
      <c r="FM52" s="82"/>
      <c r="FN52" s="82"/>
      <c r="FO52" s="82"/>
      <c r="FP52" s="82"/>
      <c r="FQ52" s="82"/>
      <c r="FR52" s="82"/>
      <c r="FS52" s="82"/>
      <c r="FT52" s="82"/>
      <c r="FU52" s="82"/>
      <c r="FV52" s="82"/>
      <c r="FW52" s="82"/>
      <c r="FX52" s="82"/>
      <c r="FY52" s="82"/>
      <c r="FZ52" s="82"/>
      <c r="GA52" s="82"/>
      <c r="GB52" s="82"/>
      <c r="GC52" s="82"/>
      <c r="GD52" s="82"/>
      <c r="GE52" s="82"/>
      <c r="GF52" s="82"/>
      <c r="GG52" s="82"/>
      <c r="GH52" s="82"/>
      <c r="GI52" s="82"/>
      <c r="GJ52" s="82"/>
      <c r="GK52" s="82"/>
      <c r="GL52" s="82"/>
      <c r="GM52" s="82"/>
      <c r="GN52" s="82"/>
      <c r="GO52" s="82"/>
      <c r="GP52" s="82"/>
      <c r="GQ52" s="82"/>
      <c r="GR52" s="82"/>
      <c r="GS52" s="82"/>
      <c r="GT52" s="82"/>
      <c r="GU52" s="82"/>
      <c r="GV52" s="82"/>
      <c r="GW52" s="82"/>
      <c r="GX52" s="82"/>
      <c r="GY52" s="82"/>
      <c r="GZ52" s="82"/>
      <c r="HA52" s="82"/>
      <c r="HB52" s="82"/>
      <c r="HC52" s="82"/>
      <c r="HD52" s="82"/>
      <c r="HE52" s="82"/>
      <c r="HF52" s="82"/>
      <c r="HG52" s="82"/>
      <c r="HH52" s="82"/>
      <c r="HI52" s="82"/>
      <c r="HJ52" s="82"/>
      <c r="HK52" s="82"/>
    </row>
    <row r="53" spans="2:219" s="85" customFormat="1" x14ac:dyDescent="0.3">
      <c r="B53" s="98"/>
      <c r="C53" s="32" t="s">
        <v>16</v>
      </c>
      <c r="D53" s="32"/>
      <c r="E53" s="32"/>
      <c r="F53" s="32"/>
      <c r="G53" s="33"/>
      <c r="H53" s="128"/>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c r="EN53" s="82"/>
      <c r="EO53" s="82"/>
      <c r="EP53" s="82"/>
      <c r="EQ53" s="82"/>
      <c r="ER53" s="82"/>
      <c r="ES53" s="82"/>
      <c r="ET53" s="82"/>
      <c r="EU53" s="82"/>
      <c r="EV53" s="82"/>
      <c r="EW53" s="82"/>
      <c r="EX53" s="82"/>
      <c r="EY53" s="82"/>
      <c r="EZ53" s="82"/>
      <c r="FA53" s="82"/>
      <c r="FB53" s="82"/>
      <c r="FC53" s="82"/>
      <c r="FD53" s="82"/>
      <c r="FE53" s="82"/>
      <c r="FF53" s="82"/>
      <c r="FG53" s="82"/>
      <c r="FH53" s="82"/>
      <c r="FI53" s="82"/>
      <c r="FJ53" s="82"/>
      <c r="FK53" s="82"/>
      <c r="FL53" s="82"/>
      <c r="FM53" s="82"/>
      <c r="FN53" s="82"/>
      <c r="FO53" s="82"/>
      <c r="FP53" s="82"/>
      <c r="FQ53" s="82"/>
      <c r="FR53" s="82"/>
      <c r="FS53" s="82"/>
      <c r="FT53" s="82"/>
      <c r="FU53" s="82"/>
      <c r="FV53" s="82"/>
      <c r="FW53" s="82"/>
      <c r="FX53" s="82"/>
      <c r="FY53" s="82"/>
      <c r="FZ53" s="82"/>
      <c r="GA53" s="82"/>
      <c r="GB53" s="82"/>
      <c r="GC53" s="82"/>
      <c r="GD53" s="82"/>
      <c r="GE53" s="82"/>
      <c r="GF53" s="82"/>
      <c r="GG53" s="82"/>
      <c r="GH53" s="82"/>
      <c r="GI53" s="82"/>
      <c r="GJ53" s="82"/>
      <c r="GK53" s="82"/>
      <c r="GL53" s="82"/>
      <c r="GM53" s="82"/>
      <c r="GN53" s="82"/>
      <c r="GO53" s="82"/>
      <c r="GP53" s="82"/>
      <c r="GQ53" s="82"/>
      <c r="GR53" s="82"/>
      <c r="GS53" s="82"/>
      <c r="GT53" s="82"/>
      <c r="GU53" s="82"/>
      <c r="GV53" s="82"/>
      <c r="GW53" s="82"/>
      <c r="GX53" s="82"/>
      <c r="GY53" s="82"/>
      <c r="GZ53" s="82"/>
      <c r="HA53" s="82"/>
      <c r="HB53" s="82"/>
      <c r="HC53" s="82"/>
      <c r="HD53" s="82"/>
      <c r="HE53" s="82"/>
      <c r="HF53" s="82"/>
      <c r="HG53" s="82"/>
      <c r="HH53" s="82"/>
      <c r="HI53" s="82"/>
      <c r="HJ53" s="82"/>
      <c r="HK53" s="82"/>
    </row>
    <row r="54" spans="2:219" s="85" customFormat="1" x14ac:dyDescent="0.3">
      <c r="B54" s="99"/>
      <c r="C54" s="101" t="s">
        <v>17</v>
      </c>
      <c r="D54" s="101"/>
      <c r="E54" s="101"/>
      <c r="F54" s="101"/>
      <c r="G54" s="102"/>
      <c r="H54" s="128"/>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c r="EN54" s="82"/>
      <c r="EO54" s="82"/>
      <c r="EP54" s="82"/>
      <c r="EQ54" s="82"/>
      <c r="ER54" s="82"/>
      <c r="ES54" s="82"/>
      <c r="ET54" s="82"/>
      <c r="EU54" s="82"/>
      <c r="EV54" s="82"/>
      <c r="EW54" s="82"/>
      <c r="EX54" s="82"/>
      <c r="EY54" s="82"/>
      <c r="EZ54" s="82"/>
      <c r="FA54" s="82"/>
      <c r="FB54" s="82"/>
      <c r="FC54" s="82"/>
      <c r="FD54" s="82"/>
      <c r="FE54" s="82"/>
      <c r="FF54" s="82"/>
      <c r="FG54" s="82"/>
      <c r="FH54" s="82"/>
      <c r="FI54" s="82"/>
      <c r="FJ54" s="82"/>
      <c r="FK54" s="82"/>
      <c r="FL54" s="82"/>
      <c r="FM54" s="82"/>
      <c r="FN54" s="82"/>
      <c r="FO54" s="82"/>
      <c r="FP54" s="82"/>
      <c r="FQ54" s="82"/>
      <c r="FR54" s="82"/>
      <c r="FS54" s="82"/>
      <c r="FT54" s="82"/>
      <c r="FU54" s="82"/>
      <c r="FV54" s="82"/>
      <c r="FW54" s="82"/>
      <c r="FX54" s="82"/>
      <c r="FY54" s="82"/>
      <c r="FZ54" s="82"/>
      <c r="GA54" s="82"/>
      <c r="GB54" s="82"/>
      <c r="GC54" s="82"/>
      <c r="GD54" s="82"/>
      <c r="GE54" s="82"/>
      <c r="GF54" s="82"/>
      <c r="GG54" s="82"/>
      <c r="GH54" s="82"/>
      <c r="GI54" s="82"/>
      <c r="GJ54" s="82"/>
      <c r="GK54" s="82"/>
      <c r="GL54" s="82"/>
      <c r="GM54" s="82"/>
      <c r="GN54" s="82"/>
      <c r="GO54" s="82"/>
      <c r="GP54" s="82"/>
      <c r="GQ54" s="82"/>
      <c r="GR54" s="82"/>
      <c r="GS54" s="82"/>
      <c r="GT54" s="82"/>
      <c r="GU54" s="82"/>
      <c r="GV54" s="82"/>
      <c r="GW54" s="82"/>
      <c r="GX54" s="82"/>
      <c r="GY54" s="82"/>
      <c r="GZ54" s="82"/>
      <c r="HA54" s="82"/>
      <c r="HB54" s="82"/>
      <c r="HC54" s="82"/>
      <c r="HD54" s="82"/>
      <c r="HE54" s="82"/>
      <c r="HF54" s="82"/>
      <c r="HG54" s="82"/>
      <c r="HH54" s="82"/>
      <c r="HI54" s="82"/>
      <c r="HJ54" s="82"/>
      <c r="HK54" s="82"/>
    </row>
    <row r="55" spans="2:219" s="85" customFormat="1" x14ac:dyDescent="0.3">
      <c r="B55" s="105">
        <v>1</v>
      </c>
      <c r="C55" s="130" t="str">
        <f>+C34</f>
        <v>Director de Interventoria (Especialista Pavimentos/Geotecnia)</v>
      </c>
      <c r="D55" s="104"/>
      <c r="E55" s="9"/>
      <c r="F55" s="1">
        <v>0.25</v>
      </c>
      <c r="G55" s="2">
        <f>+ROUND(B55*E55*F55*$G$52,0)</f>
        <v>0</v>
      </c>
      <c r="H55" s="128"/>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c r="EN55" s="82"/>
      <c r="EO55" s="82"/>
      <c r="EP55" s="82"/>
      <c r="EQ55" s="82"/>
      <c r="ER55" s="82"/>
      <c r="ES55" s="82"/>
      <c r="ET55" s="82"/>
      <c r="EU55" s="82"/>
      <c r="EV55" s="82"/>
      <c r="EW55" s="82"/>
      <c r="EX55" s="82"/>
      <c r="EY55" s="82"/>
      <c r="EZ55" s="82"/>
      <c r="FA55" s="82"/>
      <c r="FB55" s="82"/>
      <c r="FC55" s="82"/>
      <c r="FD55" s="82"/>
      <c r="FE55" s="82"/>
      <c r="FF55" s="82"/>
      <c r="FG55" s="82"/>
      <c r="FH55" s="82"/>
      <c r="FI55" s="82"/>
      <c r="FJ55" s="82"/>
      <c r="FK55" s="82"/>
      <c r="FL55" s="82"/>
      <c r="FM55" s="82"/>
      <c r="FN55" s="82"/>
      <c r="FO55" s="82"/>
      <c r="FP55" s="82"/>
      <c r="FQ55" s="82"/>
      <c r="FR55" s="82"/>
      <c r="FS55" s="82"/>
      <c r="FT55" s="82"/>
      <c r="FU55" s="82"/>
      <c r="FV55" s="82"/>
      <c r="FW55" s="82"/>
      <c r="FX55" s="82"/>
      <c r="FY55" s="82"/>
      <c r="FZ55" s="82"/>
      <c r="GA55" s="82"/>
      <c r="GB55" s="82"/>
      <c r="GC55" s="82"/>
      <c r="GD55" s="82"/>
      <c r="GE55" s="82"/>
      <c r="GF55" s="82"/>
      <c r="GG55" s="82"/>
      <c r="GH55" s="82"/>
      <c r="GI55" s="82"/>
      <c r="GJ55" s="82"/>
      <c r="GK55" s="82"/>
      <c r="GL55" s="82"/>
      <c r="GM55" s="82"/>
      <c r="GN55" s="82"/>
      <c r="GO55" s="82"/>
      <c r="GP55" s="82"/>
      <c r="GQ55" s="82"/>
      <c r="GR55" s="82"/>
      <c r="GS55" s="82"/>
      <c r="GT55" s="82"/>
      <c r="GU55" s="82"/>
      <c r="GV55" s="82"/>
      <c r="GW55" s="82"/>
      <c r="GX55" s="82"/>
      <c r="GY55" s="82"/>
      <c r="GZ55" s="82"/>
      <c r="HA55" s="82"/>
      <c r="HB55" s="82"/>
      <c r="HC55" s="82"/>
      <c r="HD55" s="82"/>
      <c r="HE55" s="82"/>
      <c r="HF55" s="82"/>
      <c r="HG55" s="82"/>
      <c r="HH55" s="82"/>
      <c r="HI55" s="82"/>
      <c r="HJ55" s="82"/>
      <c r="HK55" s="82"/>
    </row>
    <row r="56" spans="2:219" s="85" customFormat="1" hidden="1" x14ac:dyDescent="0.3">
      <c r="B56" s="105"/>
      <c r="C56" s="130" t="str">
        <f>+C35</f>
        <v>Profesional Especialista en Diseño de Vias</v>
      </c>
      <c r="D56" s="104"/>
      <c r="E56" s="146"/>
      <c r="F56" s="1"/>
      <c r="G56" s="2">
        <f t="shared" ref="G56:G69" si="3">+ROUND(B56*E56*F56*$G$52,0)</f>
        <v>0</v>
      </c>
      <c r="H56" s="128"/>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c r="EO56" s="82"/>
      <c r="EP56" s="82"/>
      <c r="EQ56" s="82"/>
      <c r="ER56" s="82"/>
      <c r="ES56" s="82"/>
      <c r="ET56" s="82"/>
      <c r="EU56" s="82"/>
      <c r="EV56" s="82"/>
      <c r="EW56" s="82"/>
      <c r="EX56" s="82"/>
      <c r="EY56" s="82"/>
      <c r="EZ56" s="82"/>
      <c r="FA56" s="82"/>
      <c r="FB56" s="82"/>
      <c r="FC56" s="82"/>
      <c r="FD56" s="82"/>
      <c r="FE56" s="82"/>
      <c r="FF56" s="82"/>
      <c r="FG56" s="82"/>
      <c r="FH56" s="82"/>
      <c r="FI56" s="82"/>
      <c r="FJ56" s="82"/>
      <c r="FK56" s="82"/>
      <c r="FL56" s="82"/>
      <c r="FM56" s="82"/>
      <c r="FN56" s="82"/>
      <c r="FO56" s="82"/>
      <c r="FP56" s="82"/>
      <c r="FQ56" s="82"/>
      <c r="FR56" s="82"/>
      <c r="FS56" s="82"/>
      <c r="FT56" s="82"/>
      <c r="FU56" s="82"/>
      <c r="FV56" s="82"/>
      <c r="FW56" s="82"/>
      <c r="FX56" s="82"/>
      <c r="FY56" s="82"/>
      <c r="FZ56" s="82"/>
      <c r="GA56" s="82"/>
      <c r="GB56" s="82"/>
      <c r="GC56" s="82"/>
      <c r="GD56" s="82"/>
      <c r="GE56" s="82"/>
      <c r="GF56" s="82"/>
      <c r="GG56" s="82"/>
      <c r="GH56" s="82"/>
      <c r="GI56" s="82"/>
      <c r="GJ56" s="82"/>
      <c r="GK56" s="82"/>
      <c r="GL56" s="82"/>
      <c r="GM56" s="82"/>
      <c r="GN56" s="82"/>
      <c r="GO56" s="82"/>
      <c r="GP56" s="82"/>
      <c r="GQ56" s="82"/>
      <c r="GR56" s="82"/>
      <c r="GS56" s="82"/>
      <c r="GT56" s="82"/>
      <c r="GU56" s="82"/>
      <c r="GV56" s="82"/>
      <c r="GW56" s="82"/>
      <c r="GX56" s="82"/>
      <c r="GY56" s="82"/>
      <c r="GZ56" s="82"/>
      <c r="HA56" s="82"/>
      <c r="HB56" s="82"/>
      <c r="HC56" s="82"/>
      <c r="HD56" s="82"/>
      <c r="HE56" s="82"/>
      <c r="HF56" s="82"/>
      <c r="HG56" s="82"/>
      <c r="HH56" s="82"/>
      <c r="HI56" s="82"/>
      <c r="HJ56" s="82"/>
      <c r="HK56" s="82"/>
    </row>
    <row r="57" spans="2:219" s="85" customFormat="1" hidden="1" x14ac:dyDescent="0.3">
      <c r="B57" s="105"/>
      <c r="C57" s="130" t="str">
        <f>+C36</f>
        <v>Profesional Especialista en Estructuras</v>
      </c>
      <c r="D57" s="104"/>
      <c r="E57" s="146"/>
      <c r="F57" s="1"/>
      <c r="G57" s="2">
        <f t="shared" si="3"/>
        <v>0</v>
      </c>
      <c r="H57" s="128"/>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c r="EO57" s="82"/>
      <c r="EP57" s="82"/>
      <c r="EQ57" s="82"/>
      <c r="ER57" s="82"/>
      <c r="ES57" s="82"/>
      <c r="ET57" s="82"/>
      <c r="EU57" s="82"/>
      <c r="EV57" s="82"/>
      <c r="EW57" s="82"/>
      <c r="EX57" s="82"/>
      <c r="EY57" s="82"/>
      <c r="EZ57" s="82"/>
      <c r="FA57" s="82"/>
      <c r="FB57" s="82"/>
      <c r="FC57" s="82"/>
      <c r="FD57" s="82"/>
      <c r="FE57" s="82"/>
      <c r="FF57" s="82"/>
      <c r="FG57" s="82"/>
      <c r="FH57" s="82"/>
      <c r="FI57" s="82"/>
      <c r="FJ57" s="82"/>
      <c r="FK57" s="82"/>
      <c r="FL57" s="82"/>
      <c r="FM57" s="82"/>
      <c r="FN57" s="82"/>
      <c r="FO57" s="82"/>
      <c r="FP57" s="82"/>
      <c r="FQ57" s="82"/>
      <c r="FR57" s="82"/>
      <c r="FS57" s="82"/>
      <c r="FT57" s="82"/>
      <c r="FU57" s="82"/>
      <c r="FV57" s="82"/>
      <c r="FW57" s="82"/>
      <c r="FX57" s="82"/>
      <c r="FY57" s="82"/>
      <c r="FZ57" s="82"/>
      <c r="GA57" s="82"/>
      <c r="GB57" s="82"/>
      <c r="GC57" s="82"/>
      <c r="GD57" s="82"/>
      <c r="GE57" s="82"/>
      <c r="GF57" s="82"/>
      <c r="GG57" s="82"/>
      <c r="GH57" s="82"/>
      <c r="GI57" s="82"/>
      <c r="GJ57" s="82"/>
      <c r="GK57" s="82"/>
      <c r="GL57" s="82"/>
      <c r="GM57" s="82"/>
      <c r="GN57" s="82"/>
      <c r="GO57" s="82"/>
      <c r="GP57" s="82"/>
      <c r="GQ57" s="82"/>
      <c r="GR57" s="82"/>
      <c r="GS57" s="82"/>
      <c r="GT57" s="82"/>
      <c r="GU57" s="82"/>
      <c r="GV57" s="82"/>
      <c r="GW57" s="82"/>
      <c r="GX57" s="82"/>
      <c r="GY57" s="82"/>
      <c r="GZ57" s="82"/>
      <c r="HA57" s="82"/>
      <c r="HB57" s="82"/>
      <c r="HC57" s="82"/>
      <c r="HD57" s="82"/>
      <c r="HE57" s="82"/>
      <c r="HF57" s="82"/>
      <c r="HG57" s="82"/>
      <c r="HH57" s="82"/>
      <c r="HI57" s="82"/>
      <c r="HJ57" s="82"/>
      <c r="HK57" s="82"/>
    </row>
    <row r="58" spans="2:219" s="85" customFormat="1" hidden="1" x14ac:dyDescent="0.3">
      <c r="B58" s="105"/>
      <c r="C58" s="130" t="str">
        <f>+C37</f>
        <v>Profesional Especialista en Hidraulica e Hidrologia</v>
      </c>
      <c r="D58" s="104"/>
      <c r="E58" s="146"/>
      <c r="F58" s="1"/>
      <c r="G58" s="2">
        <f t="shared" si="3"/>
        <v>0</v>
      </c>
      <c r="H58" s="128"/>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c r="EN58" s="82"/>
      <c r="EO58" s="82"/>
      <c r="EP58" s="82"/>
      <c r="EQ58" s="82"/>
      <c r="ER58" s="82"/>
      <c r="ES58" s="82"/>
      <c r="ET58" s="82"/>
      <c r="EU58" s="82"/>
      <c r="EV58" s="82"/>
      <c r="EW58" s="82"/>
      <c r="EX58" s="82"/>
      <c r="EY58" s="82"/>
      <c r="EZ58" s="82"/>
      <c r="FA58" s="82"/>
      <c r="FB58" s="82"/>
      <c r="FC58" s="82"/>
      <c r="FD58" s="82"/>
      <c r="FE58" s="82"/>
      <c r="FF58" s="82"/>
      <c r="FG58" s="82"/>
      <c r="FH58" s="82"/>
      <c r="FI58" s="82"/>
      <c r="FJ58" s="82"/>
      <c r="FK58" s="82"/>
      <c r="FL58" s="82"/>
      <c r="FM58" s="82"/>
      <c r="FN58" s="82"/>
      <c r="FO58" s="82"/>
      <c r="FP58" s="82"/>
      <c r="FQ58" s="82"/>
      <c r="FR58" s="82"/>
      <c r="FS58" s="82"/>
      <c r="FT58" s="82"/>
      <c r="FU58" s="82"/>
      <c r="FV58" s="82"/>
      <c r="FW58" s="82"/>
      <c r="FX58" s="82"/>
      <c r="FY58" s="82"/>
      <c r="FZ58" s="82"/>
      <c r="GA58" s="82"/>
      <c r="GB58" s="82"/>
      <c r="GC58" s="82"/>
      <c r="GD58" s="82"/>
      <c r="GE58" s="82"/>
      <c r="GF58" s="82"/>
      <c r="GG58" s="82"/>
      <c r="GH58" s="82"/>
      <c r="GI58" s="82"/>
      <c r="GJ58" s="82"/>
      <c r="GK58" s="82"/>
      <c r="GL58" s="82"/>
      <c r="GM58" s="82"/>
      <c r="GN58" s="82"/>
      <c r="GO58" s="82"/>
      <c r="GP58" s="82"/>
      <c r="GQ58" s="82"/>
      <c r="GR58" s="82"/>
      <c r="GS58" s="82"/>
      <c r="GT58" s="82"/>
      <c r="GU58" s="82"/>
      <c r="GV58" s="82"/>
      <c r="GW58" s="82"/>
      <c r="GX58" s="82"/>
      <c r="GY58" s="82"/>
      <c r="GZ58" s="82"/>
      <c r="HA58" s="82"/>
      <c r="HB58" s="82"/>
      <c r="HC58" s="82"/>
      <c r="HD58" s="82"/>
      <c r="HE58" s="82"/>
      <c r="HF58" s="82"/>
      <c r="HG58" s="82"/>
      <c r="HH58" s="82"/>
      <c r="HI58" s="82"/>
      <c r="HJ58" s="82"/>
      <c r="HK58" s="82"/>
    </row>
    <row r="59" spans="2:219" s="85" customFormat="1" hidden="1" x14ac:dyDescent="0.3">
      <c r="B59" s="134"/>
      <c r="C59" s="130" t="str">
        <f>+C38</f>
        <v>Profesional Especialista en Pavimentos</v>
      </c>
      <c r="D59" s="104"/>
      <c r="E59" s="146"/>
      <c r="F59" s="4"/>
      <c r="G59" s="2"/>
      <c r="H59" s="128"/>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c r="EN59" s="82"/>
      <c r="EO59" s="82"/>
      <c r="EP59" s="82"/>
      <c r="EQ59" s="82"/>
      <c r="ER59" s="82"/>
      <c r="ES59" s="82"/>
      <c r="ET59" s="82"/>
      <c r="EU59" s="82"/>
      <c r="EV59" s="82"/>
      <c r="EW59" s="82"/>
      <c r="EX59" s="82"/>
      <c r="EY59" s="82"/>
      <c r="EZ59" s="82"/>
      <c r="FA59" s="82"/>
      <c r="FB59" s="82"/>
      <c r="FC59" s="82"/>
      <c r="FD59" s="82"/>
      <c r="FE59" s="82"/>
      <c r="FF59" s="82"/>
      <c r="FG59" s="82"/>
      <c r="FH59" s="82"/>
      <c r="FI59" s="82"/>
      <c r="FJ59" s="82"/>
      <c r="FK59" s="82"/>
      <c r="FL59" s="82"/>
      <c r="FM59" s="82"/>
      <c r="FN59" s="82"/>
      <c r="FO59" s="82"/>
      <c r="FP59" s="82"/>
      <c r="FQ59" s="82"/>
      <c r="FR59" s="82"/>
      <c r="FS59" s="82"/>
      <c r="FT59" s="82"/>
      <c r="FU59" s="82"/>
      <c r="FV59" s="82"/>
      <c r="FW59" s="82"/>
      <c r="FX59" s="82"/>
      <c r="FY59" s="82"/>
      <c r="FZ59" s="82"/>
      <c r="GA59" s="82"/>
      <c r="GB59" s="82"/>
      <c r="GC59" s="82"/>
      <c r="GD59" s="82"/>
      <c r="GE59" s="82"/>
      <c r="GF59" s="82"/>
      <c r="GG59" s="82"/>
      <c r="GH59" s="82"/>
      <c r="GI59" s="82"/>
      <c r="GJ59" s="82"/>
      <c r="GK59" s="82"/>
      <c r="GL59" s="82"/>
      <c r="GM59" s="82"/>
      <c r="GN59" s="82"/>
      <c r="GO59" s="82"/>
      <c r="GP59" s="82"/>
      <c r="GQ59" s="82"/>
      <c r="GR59" s="82"/>
      <c r="GS59" s="82"/>
      <c r="GT59" s="82"/>
      <c r="GU59" s="82"/>
      <c r="GV59" s="82"/>
      <c r="GW59" s="82"/>
      <c r="GX59" s="82"/>
      <c r="GY59" s="82"/>
      <c r="GZ59" s="82"/>
      <c r="HA59" s="82"/>
      <c r="HB59" s="82"/>
      <c r="HC59" s="82"/>
      <c r="HD59" s="82"/>
      <c r="HE59" s="82"/>
      <c r="HF59" s="82"/>
      <c r="HG59" s="82"/>
      <c r="HH59" s="82"/>
      <c r="HI59" s="82"/>
      <c r="HJ59" s="82"/>
      <c r="HK59" s="82"/>
    </row>
    <row r="60" spans="2:219" s="85" customFormat="1" hidden="1" x14ac:dyDescent="0.3">
      <c r="B60" s="134"/>
      <c r="C60" s="130" t="str">
        <f t="shared" ref="C60:C69" si="4">+C39</f>
        <v>Profesional Juridico</v>
      </c>
      <c r="D60" s="104"/>
      <c r="E60" s="146"/>
      <c r="F60" s="4"/>
      <c r="G60" s="2">
        <f t="shared" si="3"/>
        <v>0</v>
      </c>
      <c r="H60" s="128"/>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c r="EO60" s="82"/>
      <c r="EP60" s="82"/>
      <c r="EQ60" s="82"/>
      <c r="ER60" s="82"/>
      <c r="ES60" s="82"/>
      <c r="ET60" s="82"/>
      <c r="EU60" s="82"/>
      <c r="EV60" s="82"/>
      <c r="EW60" s="82"/>
      <c r="EX60" s="82"/>
      <c r="EY60" s="82"/>
      <c r="EZ60" s="82"/>
      <c r="FA60" s="82"/>
      <c r="FB60" s="82"/>
      <c r="FC60" s="82"/>
      <c r="FD60" s="82"/>
      <c r="FE60" s="82"/>
      <c r="FF60" s="82"/>
      <c r="FG60" s="82"/>
      <c r="FH60" s="82"/>
      <c r="FI60" s="82"/>
      <c r="FJ60" s="82"/>
      <c r="FK60" s="82"/>
      <c r="FL60" s="82"/>
      <c r="FM60" s="82"/>
      <c r="FN60" s="82"/>
      <c r="FO60" s="82"/>
      <c r="FP60" s="82"/>
      <c r="FQ60" s="82"/>
      <c r="FR60" s="82"/>
      <c r="FS60" s="82"/>
      <c r="FT60" s="82"/>
      <c r="FU60" s="82"/>
      <c r="FV60" s="82"/>
      <c r="FW60" s="82"/>
      <c r="FX60" s="82"/>
      <c r="FY60" s="82"/>
      <c r="FZ60" s="82"/>
      <c r="GA60" s="82"/>
      <c r="GB60" s="82"/>
      <c r="GC60" s="82"/>
      <c r="GD60" s="82"/>
      <c r="GE60" s="82"/>
      <c r="GF60" s="82"/>
      <c r="GG60" s="82"/>
      <c r="GH60" s="82"/>
      <c r="GI60" s="82"/>
      <c r="GJ60" s="82"/>
      <c r="GK60" s="82"/>
      <c r="GL60" s="82"/>
      <c r="GM60" s="82"/>
      <c r="GN60" s="82"/>
      <c r="GO60" s="82"/>
      <c r="GP60" s="82"/>
      <c r="GQ60" s="82"/>
      <c r="GR60" s="82"/>
      <c r="GS60" s="82"/>
      <c r="GT60" s="82"/>
      <c r="GU60" s="82"/>
      <c r="GV60" s="82"/>
      <c r="GW60" s="82"/>
      <c r="GX60" s="82"/>
      <c r="GY60" s="82"/>
      <c r="GZ60" s="82"/>
      <c r="HA60" s="82"/>
      <c r="HB60" s="82"/>
      <c r="HC60" s="82"/>
      <c r="HD60" s="82"/>
      <c r="HE60" s="82"/>
      <c r="HF60" s="82"/>
      <c r="HG60" s="82"/>
      <c r="HH60" s="82"/>
      <c r="HI60" s="82"/>
      <c r="HJ60" s="82"/>
      <c r="HK60" s="82"/>
    </row>
    <row r="61" spans="2:219" s="85" customFormat="1" x14ac:dyDescent="0.3">
      <c r="B61" s="134">
        <v>1</v>
      </c>
      <c r="C61" s="130" t="str">
        <f t="shared" si="4"/>
        <v>Profesional Ambiental</v>
      </c>
      <c r="D61" s="104"/>
      <c r="E61" s="9"/>
      <c r="F61" s="4">
        <v>0.5</v>
      </c>
      <c r="G61" s="2">
        <f t="shared" si="3"/>
        <v>0</v>
      </c>
      <c r="H61" s="128"/>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c r="EN61" s="82"/>
      <c r="EO61" s="82"/>
      <c r="EP61" s="82"/>
      <c r="EQ61" s="82"/>
      <c r="ER61" s="82"/>
      <c r="ES61" s="82"/>
      <c r="ET61" s="82"/>
      <c r="EU61" s="82"/>
      <c r="EV61" s="82"/>
      <c r="EW61" s="82"/>
      <c r="EX61" s="82"/>
      <c r="EY61" s="82"/>
      <c r="EZ61" s="82"/>
      <c r="FA61" s="82"/>
      <c r="FB61" s="82"/>
      <c r="FC61" s="82"/>
      <c r="FD61" s="82"/>
      <c r="FE61" s="82"/>
      <c r="FF61" s="82"/>
      <c r="FG61" s="82"/>
      <c r="FH61" s="82"/>
      <c r="FI61" s="82"/>
      <c r="FJ61" s="82"/>
      <c r="FK61" s="82"/>
      <c r="FL61" s="82"/>
      <c r="FM61" s="82"/>
      <c r="FN61" s="82"/>
      <c r="FO61" s="82"/>
      <c r="FP61" s="82"/>
      <c r="FQ61" s="82"/>
      <c r="FR61" s="82"/>
      <c r="FS61" s="82"/>
      <c r="FT61" s="82"/>
      <c r="FU61" s="82"/>
      <c r="FV61" s="82"/>
      <c r="FW61" s="82"/>
      <c r="FX61" s="82"/>
      <c r="FY61" s="82"/>
      <c r="FZ61" s="82"/>
      <c r="GA61" s="82"/>
      <c r="GB61" s="82"/>
      <c r="GC61" s="82"/>
      <c r="GD61" s="82"/>
      <c r="GE61" s="82"/>
      <c r="GF61" s="82"/>
      <c r="GG61" s="82"/>
      <c r="GH61" s="82"/>
      <c r="GI61" s="82"/>
      <c r="GJ61" s="82"/>
      <c r="GK61" s="82"/>
      <c r="GL61" s="82"/>
      <c r="GM61" s="82"/>
      <c r="GN61" s="82"/>
      <c r="GO61" s="82"/>
      <c r="GP61" s="82"/>
      <c r="GQ61" s="82"/>
      <c r="GR61" s="82"/>
      <c r="GS61" s="82"/>
      <c r="GT61" s="82"/>
      <c r="GU61" s="82"/>
      <c r="GV61" s="82"/>
      <c r="GW61" s="82"/>
      <c r="GX61" s="82"/>
      <c r="GY61" s="82"/>
      <c r="GZ61" s="82"/>
      <c r="HA61" s="82"/>
      <c r="HB61" s="82"/>
      <c r="HC61" s="82"/>
      <c r="HD61" s="82"/>
      <c r="HE61" s="82"/>
      <c r="HF61" s="82"/>
      <c r="HG61" s="82"/>
      <c r="HH61" s="82"/>
      <c r="HI61" s="82"/>
      <c r="HJ61" s="82"/>
      <c r="HK61" s="82"/>
    </row>
    <row r="62" spans="2:219" s="85" customFormat="1" x14ac:dyDescent="0.3">
      <c r="B62" s="134">
        <v>1</v>
      </c>
      <c r="C62" s="130" t="str">
        <f t="shared" si="4"/>
        <v>Profesional Social</v>
      </c>
      <c r="D62" s="104"/>
      <c r="E62" s="9"/>
      <c r="F62" s="4">
        <v>0.5</v>
      </c>
      <c r="G62" s="2">
        <f t="shared" si="3"/>
        <v>0</v>
      </c>
      <c r="H62" s="128"/>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c r="EN62" s="82"/>
      <c r="EO62" s="82"/>
      <c r="EP62" s="82"/>
      <c r="EQ62" s="82"/>
      <c r="ER62" s="82"/>
      <c r="ES62" s="82"/>
      <c r="ET62" s="82"/>
      <c r="EU62" s="82"/>
      <c r="EV62" s="82"/>
      <c r="EW62" s="82"/>
      <c r="EX62" s="82"/>
      <c r="EY62" s="82"/>
      <c r="EZ62" s="82"/>
      <c r="FA62" s="82"/>
      <c r="FB62" s="82"/>
      <c r="FC62" s="82"/>
      <c r="FD62" s="82"/>
      <c r="FE62" s="82"/>
      <c r="FF62" s="82"/>
      <c r="FG62" s="82"/>
      <c r="FH62" s="82"/>
      <c r="FI62" s="82"/>
      <c r="FJ62" s="82"/>
      <c r="FK62" s="82"/>
      <c r="FL62" s="82"/>
      <c r="FM62" s="82"/>
      <c r="FN62" s="82"/>
      <c r="FO62" s="82"/>
      <c r="FP62" s="82"/>
      <c r="FQ62" s="82"/>
      <c r="FR62" s="82"/>
      <c r="FS62" s="82"/>
      <c r="FT62" s="82"/>
      <c r="FU62" s="82"/>
      <c r="FV62" s="82"/>
      <c r="FW62" s="82"/>
      <c r="FX62" s="82"/>
      <c r="FY62" s="82"/>
      <c r="FZ62" s="82"/>
      <c r="GA62" s="82"/>
      <c r="GB62" s="82"/>
      <c r="GC62" s="82"/>
      <c r="GD62" s="82"/>
      <c r="GE62" s="82"/>
      <c r="GF62" s="82"/>
      <c r="GG62" s="82"/>
      <c r="GH62" s="82"/>
      <c r="GI62" s="82"/>
      <c r="GJ62" s="82"/>
      <c r="GK62" s="82"/>
      <c r="GL62" s="82"/>
      <c r="GM62" s="82"/>
      <c r="GN62" s="82"/>
      <c r="GO62" s="82"/>
      <c r="GP62" s="82"/>
      <c r="GQ62" s="82"/>
      <c r="GR62" s="82"/>
      <c r="GS62" s="82"/>
      <c r="GT62" s="82"/>
      <c r="GU62" s="82"/>
      <c r="GV62" s="82"/>
      <c r="GW62" s="82"/>
      <c r="GX62" s="82"/>
      <c r="GY62" s="82"/>
      <c r="GZ62" s="82"/>
      <c r="HA62" s="82"/>
      <c r="HB62" s="82"/>
      <c r="HC62" s="82"/>
      <c r="HD62" s="82"/>
      <c r="HE62" s="82"/>
      <c r="HF62" s="82"/>
      <c r="HG62" s="82"/>
      <c r="HH62" s="82"/>
      <c r="HI62" s="82"/>
      <c r="HJ62" s="82"/>
      <c r="HK62" s="82"/>
    </row>
    <row r="63" spans="2:219" s="85" customFormat="1" x14ac:dyDescent="0.3">
      <c r="B63" s="134">
        <v>1</v>
      </c>
      <c r="C63" s="130" t="str">
        <f t="shared" si="4"/>
        <v>Profesional Civil (Residente de Interventoria)</v>
      </c>
      <c r="D63" s="104"/>
      <c r="E63" s="9"/>
      <c r="F63" s="4">
        <v>1</v>
      </c>
      <c r="G63" s="2">
        <f t="shared" si="3"/>
        <v>0</v>
      </c>
      <c r="H63" s="128"/>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c r="EN63" s="82"/>
      <c r="EO63" s="82"/>
      <c r="EP63" s="82"/>
      <c r="EQ63" s="82"/>
      <c r="ER63" s="82"/>
      <c r="ES63" s="82"/>
      <c r="ET63" s="82"/>
      <c r="EU63" s="82"/>
      <c r="EV63" s="82"/>
      <c r="EW63" s="82"/>
      <c r="EX63" s="82"/>
      <c r="EY63" s="82"/>
      <c r="EZ63" s="82"/>
      <c r="FA63" s="82"/>
      <c r="FB63" s="82"/>
      <c r="FC63" s="82"/>
      <c r="FD63" s="82"/>
      <c r="FE63" s="82"/>
      <c r="FF63" s="82"/>
      <c r="FG63" s="82"/>
      <c r="FH63" s="82"/>
      <c r="FI63" s="82"/>
      <c r="FJ63" s="82"/>
      <c r="FK63" s="82"/>
      <c r="FL63" s="82"/>
      <c r="FM63" s="82"/>
      <c r="FN63" s="82"/>
      <c r="FO63" s="82"/>
      <c r="FP63" s="82"/>
      <c r="FQ63" s="82"/>
      <c r="FR63" s="82"/>
      <c r="FS63" s="82"/>
      <c r="FT63" s="82"/>
      <c r="FU63" s="82"/>
      <c r="FV63" s="82"/>
      <c r="FW63" s="82"/>
      <c r="FX63" s="82"/>
      <c r="FY63" s="82"/>
      <c r="FZ63" s="82"/>
      <c r="GA63" s="82"/>
      <c r="GB63" s="82"/>
      <c r="GC63" s="82"/>
      <c r="GD63" s="82"/>
      <c r="GE63" s="82"/>
      <c r="GF63" s="82"/>
      <c r="GG63" s="82"/>
      <c r="GH63" s="82"/>
      <c r="GI63" s="82"/>
      <c r="GJ63" s="82"/>
      <c r="GK63" s="82"/>
      <c r="GL63" s="82"/>
      <c r="GM63" s="82"/>
      <c r="GN63" s="82"/>
      <c r="GO63" s="82"/>
      <c r="GP63" s="82"/>
      <c r="GQ63" s="82"/>
      <c r="GR63" s="82"/>
      <c r="GS63" s="82"/>
      <c r="GT63" s="82"/>
      <c r="GU63" s="82"/>
      <c r="GV63" s="82"/>
      <c r="GW63" s="82"/>
      <c r="GX63" s="82"/>
      <c r="GY63" s="82"/>
      <c r="GZ63" s="82"/>
      <c r="HA63" s="82"/>
      <c r="HB63" s="82"/>
      <c r="HC63" s="82"/>
      <c r="HD63" s="82"/>
      <c r="HE63" s="82"/>
      <c r="HF63" s="82"/>
      <c r="HG63" s="82"/>
      <c r="HH63" s="82"/>
      <c r="HI63" s="82"/>
      <c r="HJ63" s="82"/>
      <c r="HK63" s="82"/>
    </row>
    <row r="64" spans="2:219" s="85" customFormat="1" hidden="1" x14ac:dyDescent="0.3">
      <c r="B64" s="134"/>
      <c r="C64" s="130" t="str">
        <f t="shared" si="4"/>
        <v>Auxiliar Residente de Obra</v>
      </c>
      <c r="D64" s="104"/>
      <c r="E64" s="146"/>
      <c r="F64" s="4"/>
      <c r="G64" s="2">
        <f t="shared" si="3"/>
        <v>0</v>
      </c>
      <c r="H64" s="128"/>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c r="BT64" s="8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c r="EN64" s="82"/>
      <c r="EO64" s="82"/>
      <c r="EP64" s="82"/>
      <c r="EQ64" s="82"/>
      <c r="ER64" s="82"/>
      <c r="ES64" s="82"/>
      <c r="ET64" s="82"/>
      <c r="EU64" s="82"/>
      <c r="EV64" s="82"/>
      <c r="EW64" s="82"/>
      <c r="EX64" s="82"/>
      <c r="EY64" s="82"/>
      <c r="EZ64" s="82"/>
      <c r="FA64" s="82"/>
      <c r="FB64" s="82"/>
      <c r="FC64" s="82"/>
      <c r="FD64" s="82"/>
      <c r="FE64" s="82"/>
      <c r="FF64" s="82"/>
      <c r="FG64" s="82"/>
      <c r="FH64" s="82"/>
      <c r="FI64" s="82"/>
      <c r="FJ64" s="82"/>
      <c r="FK64" s="82"/>
      <c r="FL64" s="82"/>
      <c r="FM64" s="82"/>
      <c r="FN64" s="82"/>
      <c r="FO64" s="82"/>
      <c r="FP64" s="82"/>
      <c r="FQ64" s="82"/>
      <c r="FR64" s="82"/>
      <c r="FS64" s="82"/>
      <c r="FT64" s="82"/>
      <c r="FU64" s="82"/>
      <c r="FV64" s="82"/>
      <c r="FW64" s="82"/>
      <c r="FX64" s="82"/>
      <c r="FY64" s="82"/>
      <c r="FZ64" s="82"/>
      <c r="GA64" s="82"/>
      <c r="GB64" s="82"/>
      <c r="GC64" s="82"/>
      <c r="GD64" s="82"/>
      <c r="GE64" s="82"/>
      <c r="GF64" s="82"/>
      <c r="GG64" s="82"/>
      <c r="GH64" s="82"/>
      <c r="GI64" s="82"/>
      <c r="GJ64" s="82"/>
      <c r="GK64" s="82"/>
      <c r="GL64" s="82"/>
      <c r="GM64" s="82"/>
      <c r="GN64" s="82"/>
      <c r="GO64" s="82"/>
      <c r="GP64" s="82"/>
      <c r="GQ64" s="82"/>
      <c r="GR64" s="82"/>
      <c r="GS64" s="82"/>
      <c r="GT64" s="82"/>
      <c r="GU64" s="82"/>
      <c r="GV64" s="82"/>
      <c r="GW64" s="82"/>
      <c r="GX64" s="82"/>
      <c r="GY64" s="82"/>
      <c r="GZ64" s="82"/>
      <c r="HA64" s="82"/>
      <c r="HB64" s="82"/>
      <c r="HC64" s="82"/>
      <c r="HD64" s="82"/>
      <c r="HE64" s="82"/>
      <c r="HF64" s="82"/>
      <c r="HG64" s="82"/>
      <c r="HH64" s="82"/>
      <c r="HI64" s="82"/>
      <c r="HJ64" s="82"/>
      <c r="HK64" s="82"/>
    </row>
    <row r="65" spans="2:219" s="85" customFormat="1" hidden="1" x14ac:dyDescent="0.3">
      <c r="B65" s="134"/>
      <c r="C65" s="130" t="str">
        <f t="shared" si="4"/>
        <v>Profesional HSE</v>
      </c>
      <c r="D65" s="104"/>
      <c r="E65" s="146"/>
      <c r="F65" s="4"/>
      <c r="G65" s="2">
        <f t="shared" si="3"/>
        <v>0</v>
      </c>
      <c r="H65" s="128"/>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c r="EN65" s="82"/>
      <c r="EO65" s="82"/>
      <c r="EP65" s="82"/>
      <c r="EQ65" s="82"/>
      <c r="ER65" s="82"/>
      <c r="ES65" s="82"/>
      <c r="ET65" s="82"/>
      <c r="EU65" s="82"/>
      <c r="EV65" s="82"/>
      <c r="EW65" s="82"/>
      <c r="EX65" s="82"/>
      <c r="EY65" s="82"/>
      <c r="EZ65" s="82"/>
      <c r="FA65" s="82"/>
      <c r="FB65" s="82"/>
      <c r="FC65" s="82"/>
      <c r="FD65" s="82"/>
      <c r="FE65" s="82"/>
      <c r="FF65" s="82"/>
      <c r="FG65" s="82"/>
      <c r="FH65" s="82"/>
      <c r="FI65" s="82"/>
      <c r="FJ65" s="82"/>
      <c r="FK65" s="82"/>
      <c r="FL65" s="82"/>
      <c r="FM65" s="82"/>
      <c r="FN65" s="82"/>
      <c r="FO65" s="82"/>
      <c r="FP65" s="82"/>
      <c r="FQ65" s="82"/>
      <c r="FR65" s="82"/>
      <c r="FS65" s="82"/>
      <c r="FT65" s="82"/>
      <c r="FU65" s="82"/>
      <c r="FV65" s="82"/>
      <c r="FW65" s="82"/>
      <c r="FX65" s="82"/>
      <c r="FY65" s="82"/>
      <c r="FZ65" s="82"/>
      <c r="GA65" s="82"/>
      <c r="GB65" s="82"/>
      <c r="GC65" s="82"/>
      <c r="GD65" s="82"/>
      <c r="GE65" s="82"/>
      <c r="GF65" s="82"/>
      <c r="GG65" s="82"/>
      <c r="GH65" s="82"/>
      <c r="GI65" s="82"/>
      <c r="GJ65" s="82"/>
      <c r="GK65" s="82"/>
      <c r="GL65" s="82"/>
      <c r="GM65" s="82"/>
      <c r="GN65" s="82"/>
      <c r="GO65" s="82"/>
      <c r="GP65" s="82"/>
      <c r="GQ65" s="82"/>
      <c r="GR65" s="82"/>
      <c r="GS65" s="82"/>
      <c r="GT65" s="82"/>
      <c r="GU65" s="82"/>
      <c r="GV65" s="82"/>
      <c r="GW65" s="82"/>
      <c r="GX65" s="82"/>
      <c r="GY65" s="82"/>
      <c r="GZ65" s="82"/>
      <c r="HA65" s="82"/>
      <c r="HB65" s="82"/>
      <c r="HC65" s="82"/>
      <c r="HD65" s="82"/>
      <c r="HE65" s="82"/>
      <c r="HF65" s="82"/>
      <c r="HG65" s="82"/>
      <c r="HH65" s="82"/>
      <c r="HI65" s="82"/>
      <c r="HJ65" s="82"/>
      <c r="HK65" s="82"/>
    </row>
    <row r="66" spans="2:219" s="85" customFormat="1" hidden="1" x14ac:dyDescent="0.3">
      <c r="B66" s="134"/>
      <c r="C66" s="130" t="str">
        <f t="shared" si="4"/>
        <v>Laboratorista</v>
      </c>
      <c r="D66" s="104"/>
      <c r="E66" s="146"/>
      <c r="F66" s="4"/>
      <c r="G66" s="2">
        <f t="shared" si="3"/>
        <v>0</v>
      </c>
      <c r="H66" s="128"/>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2"/>
      <c r="BS66" s="82"/>
      <c r="BT66" s="8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c r="EN66" s="82"/>
      <c r="EO66" s="82"/>
      <c r="EP66" s="82"/>
      <c r="EQ66" s="82"/>
      <c r="ER66" s="82"/>
      <c r="ES66" s="82"/>
      <c r="ET66" s="82"/>
      <c r="EU66" s="82"/>
      <c r="EV66" s="82"/>
      <c r="EW66" s="82"/>
      <c r="EX66" s="82"/>
      <c r="EY66" s="82"/>
      <c r="EZ66" s="82"/>
      <c r="FA66" s="82"/>
      <c r="FB66" s="82"/>
      <c r="FC66" s="82"/>
      <c r="FD66" s="82"/>
      <c r="FE66" s="82"/>
      <c r="FF66" s="82"/>
      <c r="FG66" s="82"/>
      <c r="FH66" s="82"/>
      <c r="FI66" s="82"/>
      <c r="FJ66" s="82"/>
      <c r="FK66" s="82"/>
      <c r="FL66" s="82"/>
      <c r="FM66" s="82"/>
      <c r="FN66" s="82"/>
      <c r="FO66" s="82"/>
      <c r="FP66" s="82"/>
      <c r="FQ66" s="82"/>
      <c r="FR66" s="82"/>
      <c r="FS66" s="82"/>
      <c r="FT66" s="82"/>
      <c r="FU66" s="82"/>
      <c r="FV66" s="82"/>
      <c r="FW66" s="82"/>
      <c r="FX66" s="82"/>
      <c r="FY66" s="82"/>
      <c r="FZ66" s="82"/>
      <c r="GA66" s="82"/>
      <c r="GB66" s="82"/>
      <c r="GC66" s="82"/>
      <c r="GD66" s="82"/>
      <c r="GE66" s="82"/>
      <c r="GF66" s="82"/>
      <c r="GG66" s="82"/>
      <c r="GH66" s="82"/>
      <c r="GI66" s="82"/>
      <c r="GJ66" s="82"/>
      <c r="GK66" s="82"/>
      <c r="GL66" s="82"/>
      <c r="GM66" s="82"/>
      <c r="GN66" s="82"/>
      <c r="GO66" s="82"/>
      <c r="GP66" s="82"/>
      <c r="GQ66" s="82"/>
      <c r="GR66" s="82"/>
      <c r="GS66" s="82"/>
      <c r="GT66" s="82"/>
      <c r="GU66" s="82"/>
      <c r="GV66" s="82"/>
      <c r="GW66" s="82"/>
      <c r="GX66" s="82"/>
      <c r="GY66" s="82"/>
      <c r="GZ66" s="82"/>
      <c r="HA66" s="82"/>
      <c r="HB66" s="82"/>
      <c r="HC66" s="82"/>
      <c r="HD66" s="82"/>
      <c r="HE66" s="82"/>
      <c r="HF66" s="82"/>
      <c r="HG66" s="82"/>
      <c r="HH66" s="82"/>
      <c r="HI66" s="82"/>
      <c r="HJ66" s="82"/>
      <c r="HK66" s="82"/>
    </row>
    <row r="67" spans="2:219" s="85" customFormat="1" hidden="1" x14ac:dyDescent="0.3">
      <c r="B67" s="134"/>
      <c r="C67" s="130" t="str">
        <f t="shared" si="4"/>
        <v>Topografo</v>
      </c>
      <c r="D67" s="104"/>
      <c r="E67" s="146"/>
      <c r="F67" s="4"/>
      <c r="G67" s="2">
        <f t="shared" si="3"/>
        <v>0</v>
      </c>
      <c r="H67" s="128"/>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82"/>
      <c r="BR67" s="82"/>
      <c r="BS67" s="82"/>
      <c r="BT67" s="8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c r="EN67" s="82"/>
      <c r="EO67" s="82"/>
      <c r="EP67" s="82"/>
      <c r="EQ67" s="82"/>
      <c r="ER67" s="82"/>
      <c r="ES67" s="82"/>
      <c r="ET67" s="82"/>
      <c r="EU67" s="82"/>
      <c r="EV67" s="82"/>
      <c r="EW67" s="82"/>
      <c r="EX67" s="82"/>
      <c r="EY67" s="82"/>
      <c r="EZ67" s="82"/>
      <c r="FA67" s="82"/>
      <c r="FB67" s="82"/>
      <c r="FC67" s="82"/>
      <c r="FD67" s="82"/>
      <c r="FE67" s="82"/>
      <c r="FF67" s="82"/>
      <c r="FG67" s="82"/>
      <c r="FH67" s="82"/>
      <c r="FI67" s="82"/>
      <c r="FJ67" s="82"/>
      <c r="FK67" s="82"/>
      <c r="FL67" s="82"/>
      <c r="FM67" s="82"/>
      <c r="FN67" s="82"/>
      <c r="FO67" s="82"/>
      <c r="FP67" s="82"/>
      <c r="FQ67" s="82"/>
      <c r="FR67" s="82"/>
      <c r="FS67" s="82"/>
      <c r="FT67" s="82"/>
      <c r="FU67" s="82"/>
      <c r="FV67" s="82"/>
      <c r="FW67" s="82"/>
      <c r="FX67" s="82"/>
      <c r="FY67" s="82"/>
      <c r="FZ67" s="82"/>
      <c r="GA67" s="82"/>
      <c r="GB67" s="82"/>
      <c r="GC67" s="82"/>
      <c r="GD67" s="82"/>
      <c r="GE67" s="82"/>
      <c r="GF67" s="82"/>
      <c r="GG67" s="82"/>
      <c r="GH67" s="82"/>
      <c r="GI67" s="82"/>
      <c r="GJ67" s="82"/>
      <c r="GK67" s="82"/>
      <c r="GL67" s="82"/>
      <c r="GM67" s="82"/>
      <c r="GN67" s="82"/>
      <c r="GO67" s="82"/>
      <c r="GP67" s="82"/>
      <c r="GQ67" s="82"/>
      <c r="GR67" s="82"/>
      <c r="GS67" s="82"/>
      <c r="GT67" s="82"/>
      <c r="GU67" s="82"/>
      <c r="GV67" s="82"/>
      <c r="GW67" s="82"/>
      <c r="GX67" s="82"/>
      <c r="GY67" s="82"/>
      <c r="GZ67" s="82"/>
      <c r="HA67" s="82"/>
      <c r="HB67" s="82"/>
      <c r="HC67" s="82"/>
      <c r="HD67" s="82"/>
      <c r="HE67" s="82"/>
      <c r="HF67" s="82"/>
      <c r="HG67" s="82"/>
      <c r="HH67" s="82"/>
      <c r="HI67" s="82"/>
      <c r="HJ67" s="82"/>
      <c r="HK67" s="82"/>
    </row>
    <row r="68" spans="2:219" s="85" customFormat="1" hidden="1" x14ac:dyDescent="0.3">
      <c r="B68" s="134"/>
      <c r="C68" s="130" t="str">
        <f t="shared" si="4"/>
        <v>Cadenero</v>
      </c>
      <c r="D68" s="104"/>
      <c r="E68" s="146"/>
      <c r="F68" s="4"/>
      <c r="G68" s="2">
        <f t="shared" si="3"/>
        <v>0</v>
      </c>
      <c r="H68" s="128"/>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c r="BR68" s="82"/>
      <c r="BS68" s="82"/>
      <c r="BT68" s="8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c r="EN68" s="82"/>
      <c r="EO68" s="82"/>
      <c r="EP68" s="82"/>
      <c r="EQ68" s="82"/>
      <c r="ER68" s="82"/>
      <c r="ES68" s="82"/>
      <c r="ET68" s="82"/>
      <c r="EU68" s="82"/>
      <c r="EV68" s="82"/>
      <c r="EW68" s="82"/>
      <c r="EX68" s="82"/>
      <c r="EY68" s="82"/>
      <c r="EZ68" s="82"/>
      <c r="FA68" s="82"/>
      <c r="FB68" s="82"/>
      <c r="FC68" s="82"/>
      <c r="FD68" s="82"/>
      <c r="FE68" s="82"/>
      <c r="FF68" s="82"/>
      <c r="FG68" s="82"/>
      <c r="FH68" s="82"/>
      <c r="FI68" s="82"/>
      <c r="FJ68" s="82"/>
      <c r="FK68" s="82"/>
      <c r="FL68" s="82"/>
      <c r="FM68" s="82"/>
      <c r="FN68" s="82"/>
      <c r="FO68" s="82"/>
      <c r="FP68" s="82"/>
      <c r="FQ68" s="82"/>
      <c r="FR68" s="82"/>
      <c r="FS68" s="82"/>
      <c r="FT68" s="82"/>
      <c r="FU68" s="82"/>
      <c r="FV68" s="82"/>
      <c r="FW68" s="82"/>
      <c r="FX68" s="82"/>
      <c r="FY68" s="82"/>
      <c r="FZ68" s="82"/>
      <c r="GA68" s="82"/>
      <c r="GB68" s="82"/>
      <c r="GC68" s="82"/>
      <c r="GD68" s="82"/>
      <c r="GE68" s="82"/>
      <c r="GF68" s="82"/>
      <c r="GG68" s="82"/>
      <c r="GH68" s="82"/>
      <c r="GI68" s="82"/>
      <c r="GJ68" s="82"/>
      <c r="GK68" s="82"/>
      <c r="GL68" s="82"/>
      <c r="GM68" s="82"/>
      <c r="GN68" s="82"/>
      <c r="GO68" s="82"/>
      <c r="GP68" s="82"/>
      <c r="GQ68" s="82"/>
      <c r="GR68" s="82"/>
      <c r="GS68" s="82"/>
      <c r="GT68" s="82"/>
      <c r="GU68" s="82"/>
      <c r="GV68" s="82"/>
      <c r="GW68" s="82"/>
      <c r="GX68" s="82"/>
      <c r="GY68" s="82"/>
      <c r="GZ68" s="82"/>
      <c r="HA68" s="82"/>
      <c r="HB68" s="82"/>
      <c r="HC68" s="82"/>
      <c r="HD68" s="82"/>
      <c r="HE68" s="82"/>
      <c r="HF68" s="82"/>
      <c r="HG68" s="82"/>
      <c r="HH68" s="82"/>
      <c r="HI68" s="82"/>
      <c r="HJ68" s="82"/>
      <c r="HK68" s="82"/>
    </row>
    <row r="69" spans="2:219" s="85" customFormat="1" x14ac:dyDescent="0.3">
      <c r="B69" s="134">
        <v>1</v>
      </c>
      <c r="C69" s="130" t="str">
        <f t="shared" si="4"/>
        <v>Profesional Control Documental</v>
      </c>
      <c r="D69" s="104"/>
      <c r="E69" s="9"/>
      <c r="F69" s="4">
        <v>0.5</v>
      </c>
      <c r="G69" s="2">
        <f t="shared" si="3"/>
        <v>0</v>
      </c>
      <c r="H69" s="128"/>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2"/>
      <c r="BR69" s="82"/>
      <c r="BS69" s="82"/>
      <c r="BT69" s="8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c r="EN69" s="82"/>
      <c r="EO69" s="82"/>
      <c r="EP69" s="82"/>
      <c r="EQ69" s="82"/>
      <c r="ER69" s="82"/>
      <c r="ES69" s="82"/>
      <c r="ET69" s="82"/>
      <c r="EU69" s="82"/>
      <c r="EV69" s="82"/>
      <c r="EW69" s="82"/>
      <c r="EX69" s="82"/>
      <c r="EY69" s="82"/>
      <c r="EZ69" s="82"/>
      <c r="FA69" s="82"/>
      <c r="FB69" s="82"/>
      <c r="FC69" s="82"/>
      <c r="FD69" s="82"/>
      <c r="FE69" s="82"/>
      <c r="FF69" s="82"/>
      <c r="FG69" s="82"/>
      <c r="FH69" s="82"/>
      <c r="FI69" s="82"/>
      <c r="FJ69" s="82"/>
      <c r="FK69" s="82"/>
      <c r="FL69" s="82"/>
      <c r="FM69" s="82"/>
      <c r="FN69" s="82"/>
      <c r="FO69" s="82"/>
      <c r="FP69" s="82"/>
      <c r="FQ69" s="82"/>
      <c r="FR69" s="82"/>
      <c r="FS69" s="82"/>
      <c r="FT69" s="82"/>
      <c r="FU69" s="82"/>
      <c r="FV69" s="82"/>
      <c r="FW69" s="82"/>
      <c r="FX69" s="82"/>
      <c r="FY69" s="82"/>
      <c r="FZ69" s="82"/>
      <c r="GA69" s="82"/>
      <c r="GB69" s="82"/>
      <c r="GC69" s="82"/>
      <c r="GD69" s="82"/>
      <c r="GE69" s="82"/>
      <c r="GF69" s="82"/>
      <c r="GG69" s="82"/>
      <c r="GH69" s="82"/>
      <c r="GI69" s="82"/>
      <c r="GJ69" s="82"/>
      <c r="GK69" s="82"/>
      <c r="GL69" s="82"/>
      <c r="GM69" s="82"/>
      <c r="GN69" s="82"/>
      <c r="GO69" s="82"/>
      <c r="GP69" s="82"/>
      <c r="GQ69" s="82"/>
      <c r="GR69" s="82"/>
      <c r="GS69" s="82"/>
      <c r="GT69" s="82"/>
      <c r="GU69" s="82"/>
      <c r="GV69" s="82"/>
      <c r="GW69" s="82"/>
      <c r="GX69" s="82"/>
      <c r="GY69" s="82"/>
      <c r="GZ69" s="82"/>
      <c r="HA69" s="82"/>
      <c r="HB69" s="82"/>
      <c r="HC69" s="82"/>
      <c r="HD69" s="82"/>
      <c r="HE69" s="82"/>
      <c r="HF69" s="82"/>
      <c r="HG69" s="82"/>
      <c r="HH69" s="82"/>
      <c r="HI69" s="82"/>
      <c r="HJ69" s="82"/>
      <c r="HK69" s="82"/>
    </row>
    <row r="70" spans="2:219" s="85" customFormat="1" x14ac:dyDescent="0.3">
      <c r="B70" s="106"/>
      <c r="C70" s="34" t="s">
        <v>33</v>
      </c>
      <c r="D70" s="35"/>
      <c r="E70" s="35"/>
      <c r="F70" s="36"/>
      <c r="G70" s="3">
        <f>SUM(G54:G69)</f>
        <v>0</v>
      </c>
      <c r="H70" s="128"/>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2"/>
      <c r="BR70" s="82"/>
      <c r="BS70" s="82"/>
      <c r="BT70" s="8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c r="EN70" s="82"/>
      <c r="EO70" s="82"/>
      <c r="EP70" s="82"/>
      <c r="EQ70" s="82"/>
      <c r="ER70" s="82"/>
      <c r="ES70" s="82"/>
      <c r="ET70" s="82"/>
      <c r="EU70" s="82"/>
      <c r="EV70" s="82"/>
      <c r="EW70" s="82"/>
      <c r="EX70" s="82"/>
      <c r="EY70" s="82"/>
      <c r="EZ70" s="82"/>
      <c r="FA70" s="82"/>
      <c r="FB70" s="82"/>
      <c r="FC70" s="82"/>
      <c r="FD70" s="82"/>
      <c r="FE70" s="82"/>
      <c r="FF70" s="82"/>
      <c r="FG70" s="82"/>
      <c r="FH70" s="82"/>
      <c r="FI70" s="82"/>
      <c r="FJ70" s="82"/>
      <c r="FK70" s="82"/>
      <c r="FL70" s="82"/>
      <c r="FM70" s="82"/>
      <c r="FN70" s="82"/>
      <c r="FO70" s="82"/>
      <c r="FP70" s="82"/>
      <c r="FQ70" s="82"/>
      <c r="FR70" s="82"/>
      <c r="FS70" s="82"/>
      <c r="FT70" s="82"/>
      <c r="FU70" s="82"/>
      <c r="FV70" s="82"/>
      <c r="FW70" s="82"/>
      <c r="FX70" s="82"/>
      <c r="FY70" s="82"/>
      <c r="FZ70" s="82"/>
      <c r="GA70" s="82"/>
      <c r="GB70" s="82"/>
      <c r="GC70" s="82"/>
      <c r="GD70" s="82"/>
      <c r="GE70" s="82"/>
      <c r="GF70" s="82"/>
      <c r="GG70" s="82"/>
      <c r="GH70" s="82"/>
      <c r="GI70" s="82"/>
      <c r="GJ70" s="82"/>
      <c r="GK70" s="82"/>
      <c r="GL70" s="82"/>
      <c r="GM70" s="82"/>
      <c r="GN70" s="82"/>
      <c r="GO70" s="82"/>
      <c r="GP70" s="82"/>
      <c r="GQ70" s="82"/>
      <c r="GR70" s="82"/>
      <c r="GS70" s="82"/>
      <c r="GT70" s="82"/>
      <c r="GU70" s="82"/>
      <c r="GV70" s="82"/>
      <c r="GW70" s="82"/>
      <c r="GX70" s="82"/>
      <c r="GY70" s="82"/>
      <c r="GZ70" s="82"/>
      <c r="HA70" s="82"/>
      <c r="HB70" s="82"/>
      <c r="HC70" s="82"/>
      <c r="HD70" s="82"/>
      <c r="HE70" s="82"/>
      <c r="HF70" s="82"/>
      <c r="HG70" s="82"/>
      <c r="HH70" s="82"/>
      <c r="HI70" s="82"/>
      <c r="HJ70" s="82"/>
      <c r="HK70" s="82"/>
    </row>
    <row r="71" spans="2:219" s="85" customFormat="1" x14ac:dyDescent="0.3">
      <c r="B71" s="107"/>
      <c r="C71" s="37" t="s">
        <v>34</v>
      </c>
      <c r="D71" s="38"/>
      <c r="E71" s="38"/>
      <c r="F71" s="39"/>
      <c r="G71" s="147"/>
      <c r="H71" s="128"/>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2"/>
      <c r="BR71" s="82"/>
      <c r="BS71" s="82"/>
      <c r="BT71" s="8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c r="EN71" s="82"/>
      <c r="EO71" s="82"/>
      <c r="EP71" s="82"/>
      <c r="EQ71" s="82"/>
      <c r="ER71" s="82"/>
      <c r="ES71" s="82"/>
      <c r="ET71" s="82"/>
      <c r="EU71" s="82"/>
      <c r="EV71" s="82"/>
      <c r="EW71" s="82"/>
      <c r="EX71" s="82"/>
      <c r="EY71" s="82"/>
      <c r="EZ71" s="82"/>
      <c r="FA71" s="82"/>
      <c r="FB71" s="82"/>
      <c r="FC71" s="82"/>
      <c r="FD71" s="82"/>
      <c r="FE71" s="82"/>
      <c r="FF71" s="82"/>
      <c r="FG71" s="82"/>
      <c r="FH71" s="82"/>
      <c r="FI71" s="82"/>
      <c r="FJ71" s="82"/>
      <c r="FK71" s="82"/>
      <c r="FL71" s="82"/>
      <c r="FM71" s="82"/>
      <c r="FN71" s="82"/>
      <c r="FO71" s="82"/>
      <c r="FP71" s="82"/>
      <c r="FQ71" s="82"/>
      <c r="FR71" s="82"/>
      <c r="FS71" s="82"/>
      <c r="FT71" s="82"/>
      <c r="FU71" s="82"/>
      <c r="FV71" s="82"/>
      <c r="FW71" s="82"/>
      <c r="FX71" s="82"/>
      <c r="FY71" s="82"/>
      <c r="FZ71" s="82"/>
      <c r="GA71" s="82"/>
      <c r="GB71" s="82"/>
      <c r="GC71" s="82"/>
      <c r="GD71" s="82"/>
      <c r="GE71" s="82"/>
      <c r="GF71" s="82"/>
      <c r="GG71" s="82"/>
      <c r="GH71" s="82"/>
      <c r="GI71" s="82"/>
      <c r="GJ71" s="82"/>
      <c r="GK71" s="82"/>
      <c r="GL71" s="82"/>
      <c r="GM71" s="82"/>
      <c r="GN71" s="82"/>
      <c r="GO71" s="82"/>
      <c r="GP71" s="82"/>
      <c r="GQ71" s="82"/>
      <c r="GR71" s="82"/>
      <c r="GS71" s="82"/>
      <c r="GT71" s="82"/>
      <c r="GU71" s="82"/>
      <c r="GV71" s="82"/>
      <c r="GW71" s="82"/>
      <c r="GX71" s="82"/>
      <c r="GY71" s="82"/>
      <c r="GZ71" s="82"/>
      <c r="HA71" s="82"/>
      <c r="HB71" s="82"/>
      <c r="HC71" s="82"/>
      <c r="HD71" s="82"/>
      <c r="HE71" s="82"/>
      <c r="HF71" s="82"/>
      <c r="HG71" s="82"/>
      <c r="HH71" s="82"/>
      <c r="HI71" s="82"/>
      <c r="HJ71" s="82"/>
      <c r="HK71" s="82"/>
    </row>
    <row r="72" spans="2:219" s="85" customFormat="1" ht="17.25" thickBot="1" x14ac:dyDescent="0.35">
      <c r="B72" s="108"/>
      <c r="C72" s="40" t="s">
        <v>38</v>
      </c>
      <c r="D72" s="41"/>
      <c r="E72" s="41"/>
      <c r="F72" s="42"/>
      <c r="G72" s="109">
        <f>ROUND(+G70*(G71),0)</f>
        <v>0</v>
      </c>
      <c r="H72" s="128"/>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c r="EN72" s="82"/>
      <c r="EO72" s="82"/>
      <c r="EP72" s="82"/>
      <c r="EQ72" s="82"/>
      <c r="ER72" s="82"/>
      <c r="ES72" s="82"/>
      <c r="ET72" s="82"/>
      <c r="EU72" s="82"/>
      <c r="EV72" s="82"/>
      <c r="EW72" s="82"/>
      <c r="EX72" s="82"/>
      <c r="EY72" s="82"/>
      <c r="EZ72" s="82"/>
      <c r="FA72" s="82"/>
      <c r="FB72" s="82"/>
      <c r="FC72" s="82"/>
      <c r="FD72" s="82"/>
      <c r="FE72" s="82"/>
      <c r="FF72" s="82"/>
      <c r="FG72" s="82"/>
      <c r="FH72" s="82"/>
      <c r="FI72" s="82"/>
      <c r="FJ72" s="82"/>
      <c r="FK72" s="82"/>
      <c r="FL72" s="82"/>
      <c r="FM72" s="82"/>
      <c r="FN72" s="82"/>
      <c r="FO72" s="82"/>
      <c r="FP72" s="82"/>
      <c r="FQ72" s="82"/>
      <c r="FR72" s="82"/>
      <c r="FS72" s="82"/>
      <c r="FT72" s="82"/>
      <c r="FU72" s="82"/>
      <c r="FV72" s="82"/>
      <c r="FW72" s="82"/>
      <c r="FX72" s="82"/>
      <c r="FY72" s="82"/>
      <c r="FZ72" s="82"/>
      <c r="GA72" s="82"/>
      <c r="GB72" s="82"/>
      <c r="GC72" s="82"/>
      <c r="GD72" s="82"/>
      <c r="GE72" s="82"/>
      <c r="GF72" s="82"/>
      <c r="GG72" s="82"/>
      <c r="GH72" s="82"/>
      <c r="GI72" s="82"/>
      <c r="GJ72" s="82"/>
      <c r="GK72" s="82"/>
      <c r="GL72" s="82"/>
      <c r="GM72" s="82"/>
      <c r="GN72" s="82"/>
      <c r="GO72" s="82"/>
      <c r="GP72" s="82"/>
      <c r="GQ72" s="82"/>
      <c r="GR72" s="82"/>
      <c r="GS72" s="82"/>
      <c r="GT72" s="82"/>
      <c r="GU72" s="82"/>
      <c r="GV72" s="82"/>
      <c r="GW72" s="82"/>
      <c r="GX72" s="82"/>
      <c r="GY72" s="82"/>
      <c r="GZ72" s="82"/>
      <c r="HA72" s="82"/>
      <c r="HB72" s="82"/>
      <c r="HC72" s="82"/>
      <c r="HD72" s="82"/>
      <c r="HE72" s="82"/>
      <c r="HF72" s="82"/>
      <c r="HG72" s="82"/>
      <c r="HH72" s="82"/>
      <c r="HI72" s="82"/>
      <c r="HJ72" s="82"/>
      <c r="HK72" s="82"/>
    </row>
    <row r="73" spans="2:219" s="85" customFormat="1" ht="10.5" customHeight="1" x14ac:dyDescent="0.3">
      <c r="B73" s="51" t="s">
        <v>76</v>
      </c>
      <c r="C73" s="52"/>
      <c r="D73" s="52"/>
      <c r="E73" s="52"/>
      <c r="F73" s="53"/>
      <c r="G73" s="57">
        <f>+G72+G51+G30</f>
        <v>0</v>
      </c>
      <c r="H73" s="128"/>
      <c r="I73" s="10"/>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c r="EN73" s="82"/>
      <c r="EO73" s="82"/>
      <c r="EP73" s="82"/>
      <c r="EQ73" s="82"/>
      <c r="ER73" s="82"/>
      <c r="ES73" s="82"/>
      <c r="ET73" s="82"/>
      <c r="EU73" s="82"/>
      <c r="EV73" s="82"/>
      <c r="EW73" s="82"/>
      <c r="EX73" s="82"/>
      <c r="EY73" s="82"/>
      <c r="EZ73" s="82"/>
      <c r="FA73" s="82"/>
      <c r="FB73" s="82"/>
      <c r="FC73" s="82"/>
      <c r="FD73" s="82"/>
      <c r="FE73" s="82"/>
      <c r="FF73" s="82"/>
      <c r="FG73" s="82"/>
      <c r="FH73" s="82"/>
      <c r="FI73" s="82"/>
      <c r="FJ73" s="82"/>
      <c r="FK73" s="82"/>
      <c r="FL73" s="82"/>
      <c r="FM73" s="82"/>
      <c r="FN73" s="82"/>
      <c r="FO73" s="82"/>
      <c r="FP73" s="82"/>
      <c r="FQ73" s="82"/>
      <c r="FR73" s="82"/>
      <c r="FS73" s="82"/>
      <c r="FT73" s="82"/>
      <c r="FU73" s="82"/>
      <c r="FV73" s="82"/>
      <c r="FW73" s="82"/>
      <c r="FX73" s="82"/>
      <c r="FY73" s="82"/>
      <c r="FZ73" s="82"/>
      <c r="GA73" s="82"/>
      <c r="GB73" s="82"/>
      <c r="GC73" s="82"/>
      <c r="GD73" s="82"/>
      <c r="GE73" s="82"/>
      <c r="GF73" s="82"/>
      <c r="GG73" s="82"/>
      <c r="GH73" s="82"/>
      <c r="GI73" s="82"/>
      <c r="GJ73" s="82"/>
      <c r="GK73" s="82"/>
      <c r="GL73" s="82"/>
      <c r="GM73" s="82"/>
      <c r="GN73" s="82"/>
      <c r="GO73" s="82"/>
      <c r="GP73" s="82"/>
      <c r="GQ73" s="82"/>
      <c r="GR73" s="82"/>
      <c r="GS73" s="82"/>
      <c r="GT73" s="82"/>
      <c r="GU73" s="82"/>
      <c r="GV73" s="82"/>
      <c r="GW73" s="82"/>
      <c r="GX73" s="82"/>
      <c r="GY73" s="82"/>
      <c r="GZ73" s="82"/>
      <c r="HA73" s="82"/>
      <c r="HB73" s="82"/>
      <c r="HC73" s="82"/>
      <c r="HD73" s="82"/>
      <c r="HE73" s="82"/>
      <c r="HF73" s="82"/>
      <c r="HG73" s="82"/>
      <c r="HH73" s="82"/>
      <c r="HI73" s="82"/>
      <c r="HJ73" s="82"/>
      <c r="HK73" s="82"/>
    </row>
    <row r="74" spans="2:219" s="85" customFormat="1" ht="10.5" customHeight="1" thickBot="1" x14ac:dyDescent="0.35">
      <c r="B74" s="54"/>
      <c r="C74" s="55"/>
      <c r="D74" s="55"/>
      <c r="E74" s="55"/>
      <c r="F74" s="56"/>
      <c r="G74" s="58"/>
      <c r="H74" s="128"/>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c r="EN74" s="82"/>
      <c r="EO74" s="82"/>
      <c r="EP74" s="82"/>
      <c r="EQ74" s="82"/>
      <c r="ER74" s="82"/>
      <c r="ES74" s="82"/>
      <c r="ET74" s="82"/>
      <c r="EU74" s="82"/>
      <c r="EV74" s="82"/>
      <c r="EW74" s="82"/>
      <c r="EX74" s="82"/>
      <c r="EY74" s="82"/>
      <c r="EZ74" s="82"/>
      <c r="FA74" s="82"/>
      <c r="FB74" s="82"/>
      <c r="FC74" s="82"/>
      <c r="FD74" s="82"/>
      <c r="FE74" s="82"/>
      <c r="FF74" s="82"/>
      <c r="FG74" s="82"/>
      <c r="FH74" s="82"/>
      <c r="FI74" s="82"/>
      <c r="FJ74" s="82"/>
      <c r="FK74" s="82"/>
      <c r="FL74" s="82"/>
      <c r="FM74" s="82"/>
      <c r="FN74" s="82"/>
      <c r="FO74" s="82"/>
      <c r="FP74" s="82"/>
      <c r="FQ74" s="82"/>
      <c r="FR74" s="82"/>
      <c r="FS74" s="82"/>
      <c r="FT74" s="82"/>
      <c r="FU74" s="82"/>
      <c r="FV74" s="82"/>
      <c r="FW74" s="82"/>
      <c r="FX74" s="82"/>
      <c r="FY74" s="82"/>
      <c r="FZ74" s="82"/>
      <c r="GA74" s="82"/>
      <c r="GB74" s="82"/>
      <c r="GC74" s="82"/>
      <c r="GD74" s="82"/>
      <c r="GE74" s="82"/>
      <c r="GF74" s="82"/>
      <c r="GG74" s="82"/>
      <c r="GH74" s="82"/>
      <c r="GI74" s="82"/>
      <c r="GJ74" s="82"/>
      <c r="GK74" s="82"/>
      <c r="GL74" s="82"/>
      <c r="GM74" s="82"/>
      <c r="GN74" s="82"/>
      <c r="GO74" s="82"/>
      <c r="GP74" s="82"/>
      <c r="GQ74" s="82"/>
      <c r="GR74" s="82"/>
      <c r="GS74" s="82"/>
      <c r="GT74" s="82"/>
      <c r="GU74" s="82"/>
      <c r="GV74" s="82"/>
      <c r="GW74" s="82"/>
      <c r="GX74" s="82"/>
      <c r="GY74" s="82"/>
      <c r="GZ74" s="82"/>
      <c r="HA74" s="82"/>
      <c r="HB74" s="82"/>
      <c r="HC74" s="82"/>
      <c r="HD74" s="82"/>
      <c r="HE74" s="82"/>
      <c r="HF74" s="82"/>
      <c r="HG74" s="82"/>
      <c r="HH74" s="82"/>
      <c r="HI74" s="82"/>
      <c r="HJ74" s="82"/>
      <c r="HK74" s="82"/>
    </row>
    <row r="75" spans="2:219" s="85" customFormat="1" x14ac:dyDescent="0.3">
      <c r="B75" s="43" t="s">
        <v>4</v>
      </c>
      <c r="C75" s="45" t="s">
        <v>39</v>
      </c>
      <c r="D75" s="47" t="s">
        <v>40</v>
      </c>
      <c r="E75" s="133" t="s">
        <v>41</v>
      </c>
      <c r="F75" s="49" t="s">
        <v>42</v>
      </c>
      <c r="G75" s="110" t="s">
        <v>8</v>
      </c>
      <c r="H75" s="128"/>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c r="CC75" s="82"/>
      <c r="CD75" s="82"/>
      <c r="CE75" s="82"/>
      <c r="CF75" s="82"/>
      <c r="CG75" s="82"/>
      <c r="CH75" s="82"/>
      <c r="CI75" s="82"/>
      <c r="CJ75" s="82"/>
      <c r="CK75" s="82"/>
      <c r="CL75" s="82"/>
      <c r="CM75" s="82"/>
      <c r="CN75" s="82"/>
      <c r="CO75" s="82"/>
      <c r="CP75" s="82"/>
      <c r="CQ75" s="82"/>
      <c r="CR75" s="82"/>
      <c r="CS75" s="82"/>
      <c r="CT75" s="82"/>
      <c r="CU75" s="82"/>
      <c r="CV75" s="82"/>
      <c r="CW75" s="82"/>
      <c r="CX75" s="82"/>
      <c r="CY75" s="82"/>
      <c r="CZ75" s="82"/>
      <c r="DA75" s="82"/>
      <c r="DB75" s="82"/>
      <c r="DC75" s="82"/>
      <c r="DD75" s="82"/>
      <c r="DE75" s="82"/>
      <c r="DF75" s="82"/>
      <c r="DG75" s="82"/>
      <c r="DH75" s="82"/>
      <c r="DI75" s="82"/>
      <c r="DJ75" s="82"/>
      <c r="DK75" s="82"/>
      <c r="DL75" s="82"/>
      <c r="DM75" s="82"/>
      <c r="DN75" s="82"/>
      <c r="DO75" s="82"/>
      <c r="DP75" s="82"/>
      <c r="DQ75" s="82"/>
      <c r="DR75" s="82"/>
      <c r="DS75" s="82"/>
      <c r="DT75" s="82"/>
      <c r="DU75" s="82"/>
      <c r="DV75" s="82"/>
      <c r="DW75" s="82"/>
      <c r="DX75" s="82"/>
      <c r="DY75" s="82"/>
      <c r="DZ75" s="82"/>
      <c r="EA75" s="82"/>
      <c r="EB75" s="82"/>
      <c r="EC75" s="82"/>
      <c r="ED75" s="82"/>
      <c r="EE75" s="82"/>
      <c r="EF75" s="82"/>
      <c r="EG75" s="82"/>
      <c r="EH75" s="82"/>
      <c r="EI75" s="82"/>
      <c r="EJ75" s="82"/>
      <c r="EK75" s="82"/>
      <c r="EL75" s="82"/>
      <c r="EM75" s="82"/>
      <c r="EN75" s="82"/>
      <c r="EO75" s="82"/>
      <c r="EP75" s="82"/>
      <c r="EQ75" s="82"/>
      <c r="ER75" s="82"/>
      <c r="ES75" s="82"/>
      <c r="ET75" s="82"/>
      <c r="EU75" s="82"/>
      <c r="EV75" s="82"/>
      <c r="EW75" s="82"/>
      <c r="EX75" s="82"/>
      <c r="EY75" s="82"/>
      <c r="EZ75" s="82"/>
      <c r="FA75" s="82"/>
      <c r="FB75" s="82"/>
      <c r="FC75" s="82"/>
      <c r="FD75" s="82"/>
      <c r="FE75" s="82"/>
      <c r="FF75" s="82"/>
      <c r="FG75" s="82"/>
      <c r="FH75" s="82"/>
      <c r="FI75" s="82"/>
      <c r="FJ75" s="82"/>
      <c r="FK75" s="82"/>
      <c r="FL75" s="82"/>
      <c r="FM75" s="82"/>
      <c r="FN75" s="82"/>
      <c r="FO75" s="82"/>
      <c r="FP75" s="82"/>
      <c r="FQ75" s="82"/>
      <c r="FR75" s="82"/>
      <c r="FS75" s="82"/>
      <c r="FT75" s="82"/>
      <c r="FU75" s="82"/>
      <c r="FV75" s="82"/>
      <c r="FW75" s="82"/>
      <c r="FX75" s="82"/>
      <c r="FY75" s="82"/>
      <c r="FZ75" s="82"/>
      <c r="GA75" s="82"/>
      <c r="GB75" s="82"/>
      <c r="GC75" s="82"/>
      <c r="GD75" s="82"/>
      <c r="GE75" s="82"/>
      <c r="GF75" s="82"/>
      <c r="GG75" s="82"/>
      <c r="GH75" s="82"/>
      <c r="GI75" s="82"/>
      <c r="GJ75" s="82"/>
      <c r="GK75" s="82"/>
      <c r="GL75" s="82"/>
      <c r="GM75" s="82"/>
      <c r="GN75" s="82"/>
      <c r="GO75" s="82"/>
      <c r="GP75" s="82"/>
      <c r="GQ75" s="82"/>
      <c r="GR75" s="82"/>
      <c r="GS75" s="82"/>
      <c r="GT75" s="82"/>
      <c r="GU75" s="82"/>
      <c r="GV75" s="82"/>
      <c r="GW75" s="82"/>
      <c r="GX75" s="82"/>
      <c r="GY75" s="82"/>
      <c r="GZ75" s="82"/>
      <c r="HA75" s="82"/>
      <c r="HB75" s="82"/>
      <c r="HC75" s="82"/>
      <c r="HD75" s="82"/>
      <c r="HE75" s="82"/>
      <c r="HF75" s="82"/>
      <c r="HG75" s="82"/>
      <c r="HH75" s="82"/>
      <c r="HI75" s="82"/>
      <c r="HJ75" s="82"/>
      <c r="HK75" s="82"/>
    </row>
    <row r="76" spans="2:219" s="85" customFormat="1" x14ac:dyDescent="0.3">
      <c r="B76" s="44"/>
      <c r="C76" s="45"/>
      <c r="D76" s="47"/>
      <c r="E76" s="91" t="s">
        <v>43</v>
      </c>
      <c r="F76" s="50"/>
      <c r="G76" s="92" t="s">
        <v>11</v>
      </c>
      <c r="H76" s="128"/>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c r="CC76" s="82"/>
      <c r="CD76" s="82"/>
      <c r="CE76" s="82"/>
      <c r="CF76" s="82"/>
      <c r="CG76" s="82"/>
      <c r="CH76" s="82"/>
      <c r="CI76" s="82"/>
      <c r="CJ76" s="82"/>
      <c r="CK76" s="82"/>
      <c r="CL76" s="82"/>
      <c r="CM76" s="82"/>
      <c r="CN76" s="82"/>
      <c r="CO76" s="82"/>
      <c r="CP76" s="82"/>
      <c r="CQ76" s="82"/>
      <c r="CR76" s="82"/>
      <c r="CS76" s="82"/>
      <c r="CT76" s="82"/>
      <c r="CU76" s="82"/>
      <c r="CV76" s="82"/>
      <c r="CW76" s="82"/>
      <c r="CX76" s="82"/>
      <c r="CY76" s="82"/>
      <c r="CZ76" s="82"/>
      <c r="DA76" s="82"/>
      <c r="DB76" s="82"/>
      <c r="DC76" s="82"/>
      <c r="DD76" s="82"/>
      <c r="DE76" s="82"/>
      <c r="DF76" s="82"/>
      <c r="DG76" s="82"/>
      <c r="DH76" s="82"/>
      <c r="DI76" s="82"/>
      <c r="DJ76" s="82"/>
      <c r="DK76" s="82"/>
      <c r="DL76" s="82"/>
      <c r="DM76" s="82"/>
      <c r="DN76" s="82"/>
      <c r="DO76" s="82"/>
      <c r="DP76" s="82"/>
      <c r="DQ76" s="82"/>
      <c r="DR76" s="82"/>
      <c r="DS76" s="82"/>
      <c r="DT76" s="82"/>
      <c r="DU76" s="82"/>
      <c r="DV76" s="82"/>
      <c r="DW76" s="82"/>
      <c r="DX76" s="82"/>
      <c r="DY76" s="82"/>
      <c r="DZ76" s="82"/>
      <c r="EA76" s="82"/>
      <c r="EB76" s="82"/>
      <c r="EC76" s="82"/>
      <c r="ED76" s="82"/>
      <c r="EE76" s="82"/>
      <c r="EF76" s="82"/>
      <c r="EG76" s="82"/>
      <c r="EH76" s="82"/>
      <c r="EI76" s="82"/>
      <c r="EJ76" s="82"/>
      <c r="EK76" s="82"/>
      <c r="EL76" s="82"/>
      <c r="EM76" s="82"/>
      <c r="EN76" s="82"/>
      <c r="EO76" s="82"/>
      <c r="EP76" s="82"/>
      <c r="EQ76" s="82"/>
      <c r="ER76" s="82"/>
      <c r="ES76" s="82"/>
      <c r="ET76" s="82"/>
      <c r="EU76" s="82"/>
      <c r="EV76" s="82"/>
      <c r="EW76" s="82"/>
      <c r="EX76" s="82"/>
      <c r="EY76" s="82"/>
      <c r="EZ76" s="82"/>
      <c r="FA76" s="82"/>
      <c r="FB76" s="82"/>
      <c r="FC76" s="82"/>
      <c r="FD76" s="82"/>
      <c r="FE76" s="82"/>
      <c r="FF76" s="82"/>
      <c r="FG76" s="82"/>
      <c r="FH76" s="82"/>
      <c r="FI76" s="82"/>
      <c r="FJ76" s="82"/>
      <c r="FK76" s="82"/>
      <c r="FL76" s="82"/>
      <c r="FM76" s="82"/>
      <c r="FN76" s="82"/>
      <c r="FO76" s="82"/>
      <c r="FP76" s="82"/>
      <c r="FQ76" s="82"/>
      <c r="FR76" s="82"/>
      <c r="FS76" s="82"/>
      <c r="FT76" s="82"/>
      <c r="FU76" s="82"/>
      <c r="FV76" s="82"/>
      <c r="FW76" s="82"/>
      <c r="FX76" s="82"/>
      <c r="FY76" s="82"/>
      <c r="FZ76" s="82"/>
      <c r="GA76" s="82"/>
      <c r="GB76" s="82"/>
      <c r="GC76" s="82"/>
      <c r="GD76" s="82"/>
      <c r="GE76" s="82"/>
      <c r="GF76" s="82"/>
      <c r="GG76" s="82"/>
      <c r="GH76" s="82"/>
      <c r="GI76" s="82"/>
      <c r="GJ76" s="82"/>
      <c r="GK76" s="82"/>
      <c r="GL76" s="82"/>
      <c r="GM76" s="82"/>
      <c r="GN76" s="82"/>
      <c r="GO76" s="82"/>
      <c r="GP76" s="82"/>
      <c r="GQ76" s="82"/>
      <c r="GR76" s="82"/>
      <c r="GS76" s="82"/>
      <c r="GT76" s="82"/>
      <c r="GU76" s="82"/>
      <c r="GV76" s="82"/>
      <c r="GW76" s="82"/>
      <c r="GX76" s="82"/>
      <c r="GY76" s="82"/>
      <c r="GZ76" s="82"/>
      <c r="HA76" s="82"/>
      <c r="HB76" s="82"/>
      <c r="HC76" s="82"/>
      <c r="HD76" s="82"/>
      <c r="HE76" s="82"/>
      <c r="HF76" s="82"/>
      <c r="HG76" s="82"/>
      <c r="HH76" s="82"/>
      <c r="HI76" s="82"/>
      <c r="HJ76" s="82"/>
      <c r="HK76" s="82"/>
    </row>
    <row r="77" spans="2:219" s="85" customFormat="1" ht="17.25" thickBot="1" x14ac:dyDescent="0.35">
      <c r="B77" s="111" t="s">
        <v>44</v>
      </c>
      <c r="C77" s="46"/>
      <c r="D77" s="48"/>
      <c r="E77" s="95" t="s">
        <v>45</v>
      </c>
      <c r="F77" s="95" t="s">
        <v>46</v>
      </c>
      <c r="G77" s="96" t="s">
        <v>47</v>
      </c>
      <c r="H77" s="128"/>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c r="CC77" s="82"/>
      <c r="CD77" s="82"/>
      <c r="CE77" s="82"/>
      <c r="CF77" s="82"/>
      <c r="CG77" s="82"/>
      <c r="CH77" s="82"/>
      <c r="CI77" s="82"/>
      <c r="CJ77" s="82"/>
      <c r="CK77" s="82"/>
      <c r="CL77" s="82"/>
      <c r="CM77" s="82"/>
      <c r="CN77" s="82"/>
      <c r="CO77" s="82"/>
      <c r="CP77" s="82"/>
      <c r="CQ77" s="82"/>
      <c r="CR77" s="82"/>
      <c r="CS77" s="82"/>
      <c r="CT77" s="82"/>
      <c r="CU77" s="82"/>
      <c r="CV77" s="82"/>
      <c r="CW77" s="82"/>
      <c r="CX77" s="82"/>
      <c r="CY77" s="82"/>
      <c r="CZ77" s="82"/>
      <c r="DA77" s="82"/>
      <c r="DB77" s="82"/>
      <c r="DC77" s="82"/>
      <c r="DD77" s="82"/>
      <c r="DE77" s="82"/>
      <c r="DF77" s="82"/>
      <c r="DG77" s="82"/>
      <c r="DH77" s="82"/>
      <c r="DI77" s="82"/>
      <c r="DJ77" s="82"/>
      <c r="DK77" s="82"/>
      <c r="DL77" s="82"/>
      <c r="DM77" s="82"/>
      <c r="DN77" s="82"/>
      <c r="DO77" s="82"/>
      <c r="DP77" s="82"/>
      <c r="DQ77" s="82"/>
      <c r="DR77" s="82"/>
      <c r="DS77" s="82"/>
      <c r="DT77" s="82"/>
      <c r="DU77" s="82"/>
      <c r="DV77" s="82"/>
      <c r="DW77" s="82"/>
      <c r="DX77" s="82"/>
      <c r="DY77" s="82"/>
      <c r="DZ77" s="82"/>
      <c r="EA77" s="82"/>
      <c r="EB77" s="82"/>
      <c r="EC77" s="82"/>
      <c r="ED77" s="82"/>
      <c r="EE77" s="82"/>
      <c r="EF77" s="82"/>
      <c r="EG77" s="82"/>
      <c r="EH77" s="82"/>
      <c r="EI77" s="82"/>
      <c r="EJ77" s="82"/>
      <c r="EK77" s="82"/>
      <c r="EL77" s="82"/>
      <c r="EM77" s="82"/>
      <c r="EN77" s="82"/>
      <c r="EO77" s="82"/>
      <c r="EP77" s="82"/>
      <c r="EQ77" s="82"/>
      <c r="ER77" s="82"/>
      <c r="ES77" s="82"/>
      <c r="ET77" s="82"/>
      <c r="EU77" s="82"/>
      <c r="EV77" s="82"/>
      <c r="EW77" s="82"/>
      <c r="EX77" s="82"/>
      <c r="EY77" s="82"/>
      <c r="EZ77" s="82"/>
      <c r="FA77" s="82"/>
      <c r="FB77" s="82"/>
      <c r="FC77" s="82"/>
      <c r="FD77" s="82"/>
      <c r="FE77" s="82"/>
      <c r="FF77" s="82"/>
      <c r="FG77" s="82"/>
      <c r="FH77" s="82"/>
      <c r="FI77" s="82"/>
      <c r="FJ77" s="82"/>
      <c r="FK77" s="82"/>
      <c r="FL77" s="82"/>
      <c r="FM77" s="82"/>
      <c r="FN77" s="82"/>
      <c r="FO77" s="82"/>
      <c r="FP77" s="82"/>
      <c r="FQ77" s="82"/>
      <c r="FR77" s="82"/>
      <c r="FS77" s="82"/>
      <c r="FT77" s="82"/>
      <c r="FU77" s="82"/>
      <c r="FV77" s="82"/>
      <c r="FW77" s="82"/>
      <c r="FX77" s="82"/>
      <c r="FY77" s="82"/>
      <c r="FZ77" s="82"/>
      <c r="GA77" s="82"/>
      <c r="GB77" s="82"/>
      <c r="GC77" s="82"/>
      <c r="GD77" s="82"/>
      <c r="GE77" s="82"/>
      <c r="GF77" s="82"/>
      <c r="GG77" s="82"/>
      <c r="GH77" s="82"/>
      <c r="GI77" s="82"/>
      <c r="GJ77" s="82"/>
      <c r="GK77" s="82"/>
      <c r="GL77" s="82"/>
      <c r="GM77" s="82"/>
      <c r="GN77" s="82"/>
      <c r="GO77" s="82"/>
      <c r="GP77" s="82"/>
      <c r="GQ77" s="82"/>
      <c r="GR77" s="82"/>
      <c r="GS77" s="82"/>
      <c r="GT77" s="82"/>
      <c r="GU77" s="82"/>
      <c r="GV77" s="82"/>
      <c r="GW77" s="82"/>
      <c r="GX77" s="82"/>
      <c r="GY77" s="82"/>
      <c r="GZ77" s="82"/>
      <c r="HA77" s="82"/>
      <c r="HB77" s="82"/>
      <c r="HC77" s="82"/>
      <c r="HD77" s="82"/>
      <c r="HE77" s="82"/>
      <c r="HF77" s="82"/>
      <c r="HG77" s="82"/>
      <c r="HH77" s="82"/>
      <c r="HI77" s="82"/>
      <c r="HJ77" s="82"/>
      <c r="HK77" s="82"/>
    </row>
    <row r="78" spans="2:219" s="85" customFormat="1" x14ac:dyDescent="0.3">
      <c r="B78" s="107"/>
      <c r="C78" s="112" t="s">
        <v>48</v>
      </c>
      <c r="D78" s="101"/>
      <c r="E78" s="113"/>
      <c r="F78" s="114"/>
      <c r="G78" s="6"/>
      <c r="H78" s="128"/>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c r="CC78" s="82"/>
      <c r="CD78" s="82"/>
      <c r="CE78" s="82"/>
      <c r="CF78" s="82"/>
      <c r="CG78" s="82"/>
      <c r="CH78" s="82"/>
      <c r="CI78" s="82"/>
      <c r="CJ78" s="82"/>
      <c r="CK78" s="82"/>
      <c r="CL78" s="82"/>
      <c r="CM78" s="82"/>
      <c r="CN78" s="82"/>
      <c r="CO78" s="82"/>
      <c r="CP78" s="82"/>
      <c r="CQ78" s="82"/>
      <c r="CR78" s="82"/>
      <c r="CS78" s="82"/>
      <c r="CT78" s="82"/>
      <c r="CU78" s="82"/>
      <c r="CV78" s="82"/>
      <c r="CW78" s="82"/>
      <c r="CX78" s="82"/>
      <c r="CY78" s="82"/>
      <c r="CZ78" s="82"/>
      <c r="DA78" s="82"/>
      <c r="DB78" s="82"/>
      <c r="DC78" s="82"/>
      <c r="DD78" s="82"/>
      <c r="DE78" s="82"/>
      <c r="DF78" s="82"/>
      <c r="DG78" s="82"/>
      <c r="DH78" s="82"/>
      <c r="DI78" s="82"/>
      <c r="DJ78" s="82"/>
      <c r="DK78" s="82"/>
      <c r="DL78" s="82"/>
      <c r="DM78" s="82"/>
      <c r="DN78" s="82"/>
      <c r="DO78" s="82"/>
      <c r="DP78" s="82"/>
      <c r="DQ78" s="82"/>
      <c r="DR78" s="82"/>
      <c r="DS78" s="82"/>
      <c r="DT78" s="82"/>
      <c r="DU78" s="82"/>
      <c r="DV78" s="82"/>
      <c r="DW78" s="82"/>
      <c r="DX78" s="82"/>
      <c r="DY78" s="82"/>
      <c r="DZ78" s="82"/>
      <c r="EA78" s="82"/>
      <c r="EB78" s="82"/>
      <c r="EC78" s="82"/>
      <c r="ED78" s="82"/>
      <c r="EE78" s="82"/>
      <c r="EF78" s="82"/>
      <c r="EG78" s="82"/>
      <c r="EH78" s="82"/>
      <c r="EI78" s="82"/>
      <c r="EJ78" s="82"/>
      <c r="EK78" s="82"/>
      <c r="EL78" s="82"/>
      <c r="EM78" s="82"/>
      <c r="EN78" s="82"/>
      <c r="EO78" s="82"/>
      <c r="EP78" s="82"/>
      <c r="EQ78" s="82"/>
      <c r="ER78" s="82"/>
      <c r="ES78" s="82"/>
      <c r="ET78" s="82"/>
      <c r="EU78" s="82"/>
      <c r="EV78" s="82"/>
      <c r="EW78" s="82"/>
      <c r="EX78" s="82"/>
      <c r="EY78" s="82"/>
      <c r="EZ78" s="82"/>
      <c r="FA78" s="82"/>
      <c r="FB78" s="82"/>
      <c r="FC78" s="82"/>
      <c r="FD78" s="82"/>
      <c r="FE78" s="82"/>
      <c r="FF78" s="82"/>
      <c r="FG78" s="82"/>
      <c r="FH78" s="82"/>
      <c r="FI78" s="82"/>
      <c r="FJ78" s="82"/>
      <c r="FK78" s="82"/>
      <c r="FL78" s="82"/>
      <c r="FM78" s="82"/>
      <c r="FN78" s="82"/>
      <c r="FO78" s="82"/>
      <c r="FP78" s="82"/>
      <c r="FQ78" s="82"/>
      <c r="FR78" s="82"/>
      <c r="FS78" s="82"/>
      <c r="FT78" s="82"/>
      <c r="FU78" s="82"/>
      <c r="FV78" s="82"/>
      <c r="FW78" s="82"/>
      <c r="FX78" s="82"/>
      <c r="FY78" s="82"/>
      <c r="FZ78" s="82"/>
      <c r="GA78" s="82"/>
      <c r="GB78" s="82"/>
      <c r="GC78" s="82"/>
      <c r="GD78" s="82"/>
      <c r="GE78" s="82"/>
      <c r="GF78" s="82"/>
      <c r="GG78" s="82"/>
      <c r="GH78" s="82"/>
      <c r="GI78" s="82"/>
      <c r="GJ78" s="82"/>
      <c r="GK78" s="82"/>
      <c r="GL78" s="82"/>
      <c r="GM78" s="82"/>
      <c r="GN78" s="82"/>
      <c r="GO78" s="82"/>
      <c r="GP78" s="82"/>
      <c r="GQ78" s="82"/>
      <c r="GR78" s="82"/>
      <c r="GS78" s="82"/>
      <c r="GT78" s="82"/>
      <c r="GU78" s="82"/>
      <c r="GV78" s="82"/>
      <c r="GW78" s="82"/>
      <c r="GX78" s="82"/>
      <c r="GY78" s="82"/>
      <c r="GZ78" s="82"/>
      <c r="HA78" s="82"/>
      <c r="HB78" s="82"/>
      <c r="HC78" s="82"/>
      <c r="HD78" s="82"/>
      <c r="HE78" s="82"/>
      <c r="HF78" s="82"/>
      <c r="HG78" s="82"/>
      <c r="HH78" s="82"/>
      <c r="HI78" s="82"/>
      <c r="HJ78" s="82"/>
      <c r="HK78" s="82"/>
    </row>
    <row r="79" spans="2:219" s="85" customFormat="1" ht="24" customHeight="1" x14ac:dyDescent="0.3">
      <c r="B79" s="115">
        <v>2</v>
      </c>
      <c r="C79" s="116" t="s">
        <v>49</v>
      </c>
      <c r="D79" s="117" t="s">
        <v>50</v>
      </c>
      <c r="E79" s="11"/>
      <c r="F79" s="13">
        <v>14</v>
      </c>
      <c r="G79" s="7">
        <f>ROUND(F79*E79*B79,0)</f>
        <v>0</v>
      </c>
      <c r="H79" s="128"/>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c r="BL79" s="82"/>
      <c r="BM79" s="82"/>
      <c r="BN79" s="82"/>
      <c r="BO79" s="82"/>
      <c r="BP79" s="82"/>
      <c r="BQ79" s="82"/>
      <c r="BR79" s="82"/>
      <c r="BS79" s="82"/>
      <c r="BT79" s="82"/>
      <c r="BU79" s="82"/>
      <c r="BV79" s="82"/>
      <c r="BW79" s="82"/>
      <c r="BX79" s="82"/>
      <c r="BY79" s="82"/>
      <c r="BZ79" s="82"/>
      <c r="CA79" s="82"/>
      <c r="CB79" s="82"/>
      <c r="CC79" s="82"/>
      <c r="CD79" s="82"/>
      <c r="CE79" s="82"/>
      <c r="CF79" s="82"/>
      <c r="CG79" s="82"/>
      <c r="CH79" s="82"/>
      <c r="CI79" s="82"/>
      <c r="CJ79" s="82"/>
      <c r="CK79" s="82"/>
      <c r="CL79" s="82"/>
      <c r="CM79" s="82"/>
      <c r="CN79" s="82"/>
      <c r="CO79" s="82"/>
      <c r="CP79" s="82"/>
      <c r="CQ79" s="82"/>
      <c r="CR79" s="82"/>
      <c r="CS79" s="82"/>
      <c r="CT79" s="82"/>
      <c r="CU79" s="82"/>
      <c r="CV79" s="82"/>
      <c r="CW79" s="82"/>
      <c r="CX79" s="82"/>
      <c r="CY79" s="82"/>
      <c r="CZ79" s="82"/>
      <c r="DA79" s="82"/>
      <c r="DB79" s="82"/>
      <c r="DC79" s="82"/>
      <c r="DD79" s="82"/>
      <c r="DE79" s="82"/>
      <c r="DF79" s="82"/>
      <c r="DG79" s="82"/>
      <c r="DH79" s="82"/>
      <c r="DI79" s="82"/>
      <c r="DJ79" s="82"/>
      <c r="DK79" s="82"/>
      <c r="DL79" s="82"/>
      <c r="DM79" s="82"/>
      <c r="DN79" s="82"/>
      <c r="DO79" s="82"/>
      <c r="DP79" s="82"/>
      <c r="DQ79" s="82"/>
      <c r="DR79" s="82"/>
      <c r="DS79" s="82"/>
      <c r="DT79" s="82"/>
      <c r="DU79" s="82"/>
      <c r="DV79" s="82"/>
      <c r="DW79" s="82"/>
      <c r="DX79" s="82"/>
      <c r="DY79" s="82"/>
      <c r="DZ79" s="82"/>
      <c r="EA79" s="82"/>
      <c r="EB79" s="82"/>
      <c r="EC79" s="82"/>
      <c r="ED79" s="82"/>
      <c r="EE79" s="82"/>
      <c r="EF79" s="82"/>
      <c r="EG79" s="82"/>
      <c r="EH79" s="82"/>
      <c r="EI79" s="82"/>
      <c r="EJ79" s="82"/>
      <c r="EK79" s="82"/>
      <c r="EL79" s="82"/>
      <c r="EM79" s="82"/>
      <c r="EN79" s="82"/>
      <c r="EO79" s="82"/>
      <c r="EP79" s="82"/>
      <c r="EQ79" s="82"/>
      <c r="ER79" s="82"/>
      <c r="ES79" s="82"/>
      <c r="ET79" s="82"/>
      <c r="EU79" s="82"/>
      <c r="EV79" s="82"/>
      <c r="EW79" s="82"/>
      <c r="EX79" s="82"/>
      <c r="EY79" s="82"/>
      <c r="EZ79" s="82"/>
      <c r="FA79" s="82"/>
      <c r="FB79" s="82"/>
      <c r="FC79" s="82"/>
      <c r="FD79" s="82"/>
      <c r="FE79" s="82"/>
      <c r="FF79" s="82"/>
      <c r="FG79" s="82"/>
      <c r="FH79" s="82"/>
      <c r="FI79" s="82"/>
      <c r="FJ79" s="82"/>
      <c r="FK79" s="82"/>
      <c r="FL79" s="82"/>
      <c r="FM79" s="82"/>
      <c r="FN79" s="82"/>
      <c r="FO79" s="82"/>
      <c r="FP79" s="82"/>
      <c r="FQ79" s="82"/>
      <c r="FR79" s="82"/>
      <c r="FS79" s="82"/>
      <c r="FT79" s="82"/>
      <c r="FU79" s="82"/>
      <c r="FV79" s="82"/>
      <c r="FW79" s="82"/>
      <c r="FX79" s="82"/>
      <c r="FY79" s="82"/>
      <c r="FZ79" s="82"/>
      <c r="GA79" s="82"/>
      <c r="GB79" s="82"/>
      <c r="GC79" s="82"/>
      <c r="GD79" s="82"/>
      <c r="GE79" s="82"/>
      <c r="GF79" s="82"/>
      <c r="GG79" s="82"/>
      <c r="GH79" s="82"/>
      <c r="GI79" s="82"/>
      <c r="GJ79" s="82"/>
      <c r="GK79" s="82"/>
      <c r="GL79" s="82"/>
      <c r="GM79" s="82"/>
      <c r="GN79" s="82"/>
      <c r="GO79" s="82"/>
      <c r="GP79" s="82"/>
      <c r="GQ79" s="82"/>
      <c r="GR79" s="82"/>
      <c r="GS79" s="82"/>
      <c r="GT79" s="82"/>
      <c r="GU79" s="82"/>
      <c r="GV79" s="82"/>
      <c r="GW79" s="82"/>
      <c r="GX79" s="82"/>
      <c r="GY79" s="82"/>
      <c r="GZ79" s="82"/>
      <c r="HA79" s="82"/>
      <c r="HB79" s="82"/>
      <c r="HC79" s="82"/>
      <c r="HD79" s="82"/>
      <c r="HE79" s="82"/>
      <c r="HF79" s="82"/>
      <c r="HG79" s="82"/>
      <c r="HH79" s="82"/>
      <c r="HI79" s="82"/>
      <c r="HJ79" s="82"/>
      <c r="HK79" s="82"/>
    </row>
    <row r="80" spans="2:219" s="85" customFormat="1" ht="24" customHeight="1" x14ac:dyDescent="0.3">
      <c r="B80" s="115">
        <v>1</v>
      </c>
      <c r="C80" s="116" t="s">
        <v>51</v>
      </c>
      <c r="D80" s="117" t="s">
        <v>50</v>
      </c>
      <c r="E80" s="11"/>
      <c r="F80" s="13">
        <v>14</v>
      </c>
      <c r="G80" s="7">
        <f t="shared" ref="G80:G81" si="5">ROUND(F80*E80*B80,0)</f>
        <v>0</v>
      </c>
      <c r="H80" s="128"/>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2"/>
      <c r="BR80" s="82"/>
      <c r="BS80" s="82"/>
      <c r="BT80" s="82"/>
      <c r="BU80" s="82"/>
      <c r="BV80" s="82"/>
      <c r="BW80" s="82"/>
      <c r="BX80" s="82"/>
      <c r="BY80" s="82"/>
      <c r="BZ80" s="82"/>
      <c r="CA80" s="82"/>
      <c r="CB80" s="82"/>
      <c r="CC80" s="82"/>
      <c r="CD80" s="82"/>
      <c r="CE80" s="82"/>
      <c r="CF80" s="82"/>
      <c r="CG80" s="82"/>
      <c r="CH80" s="82"/>
      <c r="CI80" s="82"/>
      <c r="CJ80" s="82"/>
      <c r="CK80" s="82"/>
      <c r="CL80" s="82"/>
      <c r="CM80" s="82"/>
      <c r="CN80" s="82"/>
      <c r="CO80" s="82"/>
      <c r="CP80" s="82"/>
      <c r="CQ80" s="82"/>
      <c r="CR80" s="82"/>
      <c r="CS80" s="82"/>
      <c r="CT80" s="82"/>
      <c r="CU80" s="82"/>
      <c r="CV80" s="82"/>
      <c r="CW80" s="82"/>
      <c r="CX80" s="82"/>
      <c r="CY80" s="82"/>
      <c r="CZ80" s="82"/>
      <c r="DA80" s="82"/>
      <c r="DB80" s="82"/>
      <c r="DC80" s="82"/>
      <c r="DD80" s="82"/>
      <c r="DE80" s="82"/>
      <c r="DF80" s="82"/>
      <c r="DG80" s="82"/>
      <c r="DH80" s="82"/>
      <c r="DI80" s="82"/>
      <c r="DJ80" s="82"/>
      <c r="DK80" s="82"/>
      <c r="DL80" s="82"/>
      <c r="DM80" s="82"/>
      <c r="DN80" s="82"/>
      <c r="DO80" s="82"/>
      <c r="DP80" s="82"/>
      <c r="DQ80" s="82"/>
      <c r="DR80" s="82"/>
      <c r="DS80" s="82"/>
      <c r="DT80" s="82"/>
      <c r="DU80" s="82"/>
      <c r="DV80" s="82"/>
      <c r="DW80" s="82"/>
      <c r="DX80" s="82"/>
      <c r="DY80" s="82"/>
      <c r="DZ80" s="82"/>
      <c r="EA80" s="82"/>
      <c r="EB80" s="82"/>
      <c r="EC80" s="82"/>
      <c r="ED80" s="82"/>
      <c r="EE80" s="82"/>
      <c r="EF80" s="82"/>
      <c r="EG80" s="82"/>
      <c r="EH80" s="82"/>
      <c r="EI80" s="82"/>
      <c r="EJ80" s="82"/>
      <c r="EK80" s="82"/>
      <c r="EL80" s="82"/>
      <c r="EM80" s="82"/>
      <c r="EN80" s="82"/>
      <c r="EO80" s="82"/>
      <c r="EP80" s="82"/>
      <c r="EQ80" s="82"/>
      <c r="ER80" s="82"/>
      <c r="ES80" s="82"/>
      <c r="ET80" s="82"/>
      <c r="EU80" s="82"/>
      <c r="EV80" s="82"/>
      <c r="EW80" s="82"/>
      <c r="EX80" s="82"/>
      <c r="EY80" s="82"/>
      <c r="EZ80" s="82"/>
      <c r="FA80" s="82"/>
      <c r="FB80" s="82"/>
      <c r="FC80" s="82"/>
      <c r="FD80" s="82"/>
      <c r="FE80" s="82"/>
      <c r="FF80" s="82"/>
      <c r="FG80" s="82"/>
      <c r="FH80" s="82"/>
      <c r="FI80" s="82"/>
      <c r="FJ80" s="82"/>
      <c r="FK80" s="82"/>
      <c r="FL80" s="82"/>
      <c r="FM80" s="82"/>
      <c r="FN80" s="82"/>
      <c r="FO80" s="82"/>
      <c r="FP80" s="82"/>
      <c r="FQ80" s="82"/>
      <c r="FR80" s="82"/>
      <c r="FS80" s="82"/>
      <c r="FT80" s="82"/>
      <c r="FU80" s="82"/>
      <c r="FV80" s="82"/>
      <c r="FW80" s="82"/>
      <c r="FX80" s="82"/>
      <c r="FY80" s="82"/>
      <c r="FZ80" s="82"/>
      <c r="GA80" s="82"/>
      <c r="GB80" s="82"/>
      <c r="GC80" s="82"/>
      <c r="GD80" s="82"/>
      <c r="GE80" s="82"/>
      <c r="GF80" s="82"/>
      <c r="GG80" s="82"/>
      <c r="GH80" s="82"/>
      <c r="GI80" s="82"/>
      <c r="GJ80" s="82"/>
      <c r="GK80" s="82"/>
      <c r="GL80" s="82"/>
      <c r="GM80" s="82"/>
      <c r="GN80" s="82"/>
      <c r="GO80" s="82"/>
      <c r="GP80" s="82"/>
      <c r="GQ80" s="82"/>
      <c r="GR80" s="82"/>
      <c r="GS80" s="82"/>
      <c r="GT80" s="82"/>
      <c r="GU80" s="82"/>
      <c r="GV80" s="82"/>
      <c r="GW80" s="82"/>
      <c r="GX80" s="82"/>
      <c r="GY80" s="82"/>
      <c r="GZ80" s="82"/>
      <c r="HA80" s="82"/>
      <c r="HB80" s="82"/>
      <c r="HC80" s="82"/>
      <c r="HD80" s="82"/>
      <c r="HE80" s="82"/>
      <c r="HF80" s="82"/>
      <c r="HG80" s="82"/>
      <c r="HH80" s="82"/>
      <c r="HI80" s="82"/>
      <c r="HJ80" s="82"/>
      <c r="HK80" s="82"/>
    </row>
    <row r="81" spans="2:219" s="85" customFormat="1" ht="24" customHeight="1" thickBot="1" x14ac:dyDescent="0.35">
      <c r="B81" s="118">
        <v>1</v>
      </c>
      <c r="C81" s="131" t="s">
        <v>59</v>
      </c>
      <c r="D81" s="132" t="s">
        <v>60</v>
      </c>
      <c r="E81" s="12"/>
      <c r="F81" s="14">
        <v>371</v>
      </c>
      <c r="G81" s="7">
        <f t="shared" si="5"/>
        <v>0</v>
      </c>
      <c r="H81" s="128"/>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c r="BM81" s="82"/>
      <c r="BN81" s="82"/>
      <c r="BO81" s="82"/>
      <c r="BP81" s="82"/>
      <c r="BQ81" s="82"/>
      <c r="BR81" s="82"/>
      <c r="BS81" s="82"/>
      <c r="BT81" s="82"/>
      <c r="BU81" s="82"/>
      <c r="BV81" s="82"/>
      <c r="BW81" s="82"/>
      <c r="BX81" s="82"/>
      <c r="BY81" s="82"/>
      <c r="BZ81" s="82"/>
      <c r="CA81" s="82"/>
      <c r="CB81" s="82"/>
      <c r="CC81" s="82"/>
      <c r="CD81" s="82"/>
      <c r="CE81" s="82"/>
      <c r="CF81" s="82"/>
      <c r="CG81" s="82"/>
      <c r="CH81" s="82"/>
      <c r="CI81" s="82"/>
      <c r="CJ81" s="82"/>
      <c r="CK81" s="82"/>
      <c r="CL81" s="82"/>
      <c r="CM81" s="82"/>
      <c r="CN81" s="82"/>
      <c r="CO81" s="82"/>
      <c r="CP81" s="82"/>
      <c r="CQ81" s="82"/>
      <c r="CR81" s="82"/>
      <c r="CS81" s="82"/>
      <c r="CT81" s="82"/>
      <c r="CU81" s="82"/>
      <c r="CV81" s="82"/>
      <c r="CW81" s="82"/>
      <c r="CX81" s="82"/>
      <c r="CY81" s="82"/>
      <c r="CZ81" s="82"/>
      <c r="DA81" s="82"/>
      <c r="DB81" s="82"/>
      <c r="DC81" s="82"/>
      <c r="DD81" s="82"/>
      <c r="DE81" s="82"/>
      <c r="DF81" s="82"/>
      <c r="DG81" s="82"/>
      <c r="DH81" s="82"/>
      <c r="DI81" s="82"/>
      <c r="DJ81" s="82"/>
      <c r="DK81" s="82"/>
      <c r="DL81" s="82"/>
      <c r="DM81" s="82"/>
      <c r="DN81" s="82"/>
      <c r="DO81" s="82"/>
      <c r="DP81" s="82"/>
      <c r="DQ81" s="82"/>
      <c r="DR81" s="82"/>
      <c r="DS81" s="82"/>
      <c r="DT81" s="82"/>
      <c r="DU81" s="82"/>
      <c r="DV81" s="82"/>
      <c r="DW81" s="82"/>
      <c r="DX81" s="82"/>
      <c r="DY81" s="82"/>
      <c r="DZ81" s="82"/>
      <c r="EA81" s="82"/>
      <c r="EB81" s="82"/>
      <c r="EC81" s="82"/>
      <c r="ED81" s="82"/>
      <c r="EE81" s="82"/>
      <c r="EF81" s="82"/>
      <c r="EG81" s="82"/>
      <c r="EH81" s="82"/>
      <c r="EI81" s="82"/>
      <c r="EJ81" s="82"/>
      <c r="EK81" s="82"/>
      <c r="EL81" s="82"/>
      <c r="EM81" s="82"/>
      <c r="EN81" s="82"/>
      <c r="EO81" s="82"/>
      <c r="EP81" s="82"/>
      <c r="EQ81" s="82"/>
      <c r="ER81" s="82"/>
      <c r="ES81" s="82"/>
      <c r="ET81" s="82"/>
      <c r="EU81" s="82"/>
      <c r="EV81" s="82"/>
      <c r="EW81" s="82"/>
      <c r="EX81" s="82"/>
      <c r="EY81" s="82"/>
      <c r="EZ81" s="82"/>
      <c r="FA81" s="82"/>
      <c r="FB81" s="82"/>
      <c r="FC81" s="82"/>
      <c r="FD81" s="82"/>
      <c r="FE81" s="82"/>
      <c r="FF81" s="82"/>
      <c r="FG81" s="82"/>
      <c r="FH81" s="82"/>
      <c r="FI81" s="82"/>
      <c r="FJ81" s="82"/>
      <c r="FK81" s="82"/>
      <c r="FL81" s="82"/>
      <c r="FM81" s="82"/>
      <c r="FN81" s="82"/>
      <c r="FO81" s="82"/>
      <c r="FP81" s="82"/>
      <c r="FQ81" s="82"/>
      <c r="FR81" s="82"/>
      <c r="FS81" s="82"/>
      <c r="FT81" s="82"/>
      <c r="FU81" s="82"/>
      <c r="FV81" s="82"/>
      <c r="FW81" s="82"/>
      <c r="FX81" s="82"/>
      <c r="FY81" s="82"/>
      <c r="FZ81" s="82"/>
      <c r="GA81" s="82"/>
      <c r="GB81" s="82"/>
      <c r="GC81" s="82"/>
      <c r="GD81" s="82"/>
      <c r="GE81" s="82"/>
      <c r="GF81" s="82"/>
      <c r="GG81" s="82"/>
      <c r="GH81" s="82"/>
      <c r="GI81" s="82"/>
      <c r="GJ81" s="82"/>
      <c r="GK81" s="82"/>
      <c r="GL81" s="82"/>
      <c r="GM81" s="82"/>
      <c r="GN81" s="82"/>
      <c r="GO81" s="82"/>
      <c r="GP81" s="82"/>
      <c r="GQ81" s="82"/>
      <c r="GR81" s="82"/>
      <c r="GS81" s="82"/>
      <c r="GT81" s="82"/>
      <c r="GU81" s="82"/>
      <c r="GV81" s="82"/>
      <c r="GW81" s="82"/>
      <c r="GX81" s="82"/>
      <c r="GY81" s="82"/>
      <c r="GZ81" s="82"/>
      <c r="HA81" s="82"/>
      <c r="HB81" s="82"/>
      <c r="HC81" s="82"/>
      <c r="HD81" s="82"/>
      <c r="HE81" s="82"/>
      <c r="HF81" s="82"/>
      <c r="HG81" s="82"/>
      <c r="HH81" s="82"/>
      <c r="HI81" s="82"/>
      <c r="HJ81" s="82"/>
      <c r="HK81" s="82"/>
    </row>
    <row r="82" spans="2:219" s="85" customFormat="1" ht="19.5" customHeight="1" x14ac:dyDescent="0.3">
      <c r="B82" s="119"/>
      <c r="C82" s="65" t="s">
        <v>52</v>
      </c>
      <c r="D82" s="65"/>
      <c r="E82" s="65"/>
      <c r="F82" s="65"/>
      <c r="G82" s="120">
        <f>SUM(G79:G81)</f>
        <v>0</v>
      </c>
      <c r="H82" s="128"/>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c r="BL82" s="82"/>
      <c r="BM82" s="82"/>
      <c r="BN82" s="82"/>
      <c r="BO82" s="82"/>
      <c r="BP82" s="82"/>
      <c r="BQ82" s="82"/>
      <c r="BR82" s="82"/>
      <c r="BS82" s="82"/>
      <c r="BT82" s="82"/>
      <c r="BU82" s="82"/>
      <c r="BV82" s="82"/>
      <c r="BW82" s="82"/>
      <c r="BX82" s="82"/>
      <c r="BY82" s="82"/>
      <c r="BZ82" s="82"/>
      <c r="CA82" s="82"/>
      <c r="CB82" s="82"/>
      <c r="CC82" s="82"/>
      <c r="CD82" s="82"/>
      <c r="CE82" s="82"/>
      <c r="CF82" s="82"/>
      <c r="CG82" s="82"/>
      <c r="CH82" s="82"/>
      <c r="CI82" s="82"/>
      <c r="CJ82" s="82"/>
      <c r="CK82" s="82"/>
      <c r="CL82" s="82"/>
      <c r="CM82" s="82"/>
      <c r="CN82" s="82"/>
      <c r="CO82" s="82"/>
      <c r="CP82" s="82"/>
      <c r="CQ82" s="82"/>
      <c r="CR82" s="82"/>
      <c r="CS82" s="82"/>
      <c r="CT82" s="82"/>
      <c r="CU82" s="82"/>
      <c r="CV82" s="82"/>
      <c r="CW82" s="82"/>
      <c r="CX82" s="82"/>
      <c r="CY82" s="82"/>
      <c r="CZ82" s="82"/>
      <c r="DA82" s="82"/>
      <c r="DB82" s="82"/>
      <c r="DC82" s="82"/>
      <c r="DD82" s="82"/>
      <c r="DE82" s="82"/>
      <c r="DF82" s="82"/>
      <c r="DG82" s="82"/>
      <c r="DH82" s="82"/>
      <c r="DI82" s="82"/>
      <c r="DJ82" s="82"/>
      <c r="DK82" s="82"/>
      <c r="DL82" s="82"/>
      <c r="DM82" s="82"/>
      <c r="DN82" s="82"/>
      <c r="DO82" s="82"/>
      <c r="DP82" s="82"/>
      <c r="DQ82" s="82"/>
      <c r="DR82" s="82"/>
      <c r="DS82" s="82"/>
      <c r="DT82" s="82"/>
      <c r="DU82" s="82"/>
      <c r="DV82" s="82"/>
      <c r="DW82" s="82"/>
      <c r="DX82" s="82"/>
      <c r="DY82" s="82"/>
      <c r="DZ82" s="82"/>
      <c r="EA82" s="82"/>
      <c r="EB82" s="82"/>
      <c r="EC82" s="82"/>
      <c r="ED82" s="82"/>
      <c r="EE82" s="82"/>
      <c r="EF82" s="82"/>
      <c r="EG82" s="82"/>
      <c r="EH82" s="82"/>
      <c r="EI82" s="82"/>
      <c r="EJ82" s="82"/>
      <c r="EK82" s="82"/>
      <c r="EL82" s="82"/>
      <c r="EM82" s="82"/>
      <c r="EN82" s="82"/>
      <c r="EO82" s="82"/>
      <c r="EP82" s="82"/>
      <c r="EQ82" s="82"/>
      <c r="ER82" s="82"/>
      <c r="ES82" s="82"/>
      <c r="ET82" s="82"/>
      <c r="EU82" s="82"/>
      <c r="EV82" s="82"/>
      <c r="EW82" s="82"/>
      <c r="EX82" s="82"/>
      <c r="EY82" s="82"/>
      <c r="EZ82" s="82"/>
      <c r="FA82" s="82"/>
      <c r="FB82" s="82"/>
      <c r="FC82" s="82"/>
      <c r="FD82" s="82"/>
      <c r="FE82" s="82"/>
      <c r="FF82" s="82"/>
      <c r="FG82" s="82"/>
      <c r="FH82" s="82"/>
      <c r="FI82" s="82"/>
      <c r="FJ82" s="82"/>
      <c r="FK82" s="82"/>
      <c r="FL82" s="82"/>
      <c r="FM82" s="82"/>
      <c r="FN82" s="82"/>
      <c r="FO82" s="82"/>
      <c r="FP82" s="82"/>
      <c r="FQ82" s="82"/>
      <c r="FR82" s="82"/>
      <c r="FS82" s="82"/>
      <c r="FT82" s="82"/>
      <c r="FU82" s="82"/>
      <c r="FV82" s="82"/>
      <c r="FW82" s="82"/>
      <c r="FX82" s="82"/>
      <c r="FY82" s="82"/>
      <c r="FZ82" s="82"/>
      <c r="GA82" s="82"/>
      <c r="GB82" s="82"/>
      <c r="GC82" s="82"/>
      <c r="GD82" s="82"/>
      <c r="GE82" s="82"/>
      <c r="GF82" s="82"/>
      <c r="GG82" s="82"/>
      <c r="GH82" s="82"/>
      <c r="GI82" s="82"/>
      <c r="GJ82" s="82"/>
      <c r="GK82" s="82"/>
      <c r="GL82" s="82"/>
      <c r="GM82" s="82"/>
      <c r="GN82" s="82"/>
      <c r="GO82" s="82"/>
      <c r="GP82" s="82"/>
      <c r="GQ82" s="82"/>
      <c r="GR82" s="82"/>
      <c r="GS82" s="82"/>
      <c r="GT82" s="82"/>
      <c r="GU82" s="82"/>
      <c r="GV82" s="82"/>
      <c r="GW82" s="82"/>
      <c r="GX82" s="82"/>
      <c r="GY82" s="82"/>
      <c r="GZ82" s="82"/>
      <c r="HA82" s="82"/>
      <c r="HB82" s="82"/>
      <c r="HC82" s="82"/>
      <c r="HD82" s="82"/>
      <c r="HE82" s="82"/>
      <c r="HF82" s="82"/>
      <c r="HG82" s="82"/>
      <c r="HH82" s="82"/>
      <c r="HI82" s="82"/>
      <c r="HJ82" s="82"/>
      <c r="HK82" s="82"/>
    </row>
    <row r="83" spans="2:219" s="85" customFormat="1" ht="19.5" customHeight="1" x14ac:dyDescent="0.3">
      <c r="B83" s="121"/>
      <c r="C83" s="66" t="s">
        <v>53</v>
      </c>
      <c r="D83" s="66"/>
      <c r="E83" s="66"/>
      <c r="F83" s="66"/>
      <c r="G83" s="122">
        <f>+G82+G73</f>
        <v>0</v>
      </c>
      <c r="H83" s="128"/>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c r="BL83" s="82"/>
      <c r="BM83" s="82"/>
      <c r="BN83" s="82"/>
      <c r="BO83" s="82"/>
      <c r="BP83" s="82"/>
      <c r="BQ83" s="82"/>
      <c r="BR83" s="82"/>
      <c r="BS83" s="82"/>
      <c r="BT83" s="82"/>
      <c r="BU83" s="82"/>
      <c r="BV83" s="82"/>
      <c r="BW83" s="82"/>
      <c r="BX83" s="82"/>
      <c r="BY83" s="82"/>
      <c r="BZ83" s="82"/>
      <c r="CA83" s="82"/>
      <c r="CB83" s="82"/>
      <c r="CC83" s="82"/>
      <c r="CD83" s="82"/>
      <c r="CE83" s="82"/>
      <c r="CF83" s="82"/>
      <c r="CG83" s="82"/>
      <c r="CH83" s="82"/>
      <c r="CI83" s="82"/>
      <c r="CJ83" s="82"/>
      <c r="CK83" s="82"/>
      <c r="CL83" s="82"/>
      <c r="CM83" s="82"/>
      <c r="CN83" s="82"/>
      <c r="CO83" s="82"/>
      <c r="CP83" s="82"/>
      <c r="CQ83" s="82"/>
      <c r="CR83" s="82"/>
      <c r="CS83" s="82"/>
      <c r="CT83" s="82"/>
      <c r="CU83" s="82"/>
      <c r="CV83" s="82"/>
      <c r="CW83" s="82"/>
      <c r="CX83" s="82"/>
      <c r="CY83" s="82"/>
      <c r="CZ83" s="82"/>
      <c r="DA83" s="82"/>
      <c r="DB83" s="82"/>
      <c r="DC83" s="82"/>
      <c r="DD83" s="82"/>
      <c r="DE83" s="82"/>
      <c r="DF83" s="82"/>
      <c r="DG83" s="82"/>
      <c r="DH83" s="82"/>
      <c r="DI83" s="82"/>
      <c r="DJ83" s="82"/>
      <c r="DK83" s="82"/>
      <c r="DL83" s="82"/>
      <c r="DM83" s="82"/>
      <c r="DN83" s="82"/>
      <c r="DO83" s="82"/>
      <c r="DP83" s="82"/>
      <c r="DQ83" s="82"/>
      <c r="DR83" s="82"/>
      <c r="DS83" s="82"/>
      <c r="DT83" s="82"/>
      <c r="DU83" s="82"/>
      <c r="DV83" s="82"/>
      <c r="DW83" s="82"/>
      <c r="DX83" s="82"/>
      <c r="DY83" s="82"/>
      <c r="DZ83" s="82"/>
      <c r="EA83" s="82"/>
      <c r="EB83" s="82"/>
      <c r="EC83" s="82"/>
      <c r="ED83" s="82"/>
      <c r="EE83" s="82"/>
      <c r="EF83" s="82"/>
      <c r="EG83" s="82"/>
      <c r="EH83" s="82"/>
      <c r="EI83" s="82"/>
      <c r="EJ83" s="82"/>
      <c r="EK83" s="82"/>
      <c r="EL83" s="82"/>
      <c r="EM83" s="82"/>
      <c r="EN83" s="82"/>
      <c r="EO83" s="82"/>
      <c r="EP83" s="82"/>
      <c r="EQ83" s="82"/>
      <c r="ER83" s="82"/>
      <c r="ES83" s="82"/>
      <c r="ET83" s="82"/>
      <c r="EU83" s="82"/>
      <c r="EV83" s="82"/>
      <c r="EW83" s="82"/>
      <c r="EX83" s="82"/>
      <c r="EY83" s="82"/>
      <c r="EZ83" s="82"/>
      <c r="FA83" s="82"/>
      <c r="FB83" s="82"/>
      <c r="FC83" s="82"/>
      <c r="FD83" s="82"/>
      <c r="FE83" s="82"/>
      <c r="FF83" s="82"/>
      <c r="FG83" s="82"/>
      <c r="FH83" s="82"/>
      <c r="FI83" s="82"/>
      <c r="FJ83" s="82"/>
      <c r="FK83" s="82"/>
      <c r="FL83" s="82"/>
      <c r="FM83" s="82"/>
      <c r="FN83" s="82"/>
      <c r="FO83" s="82"/>
      <c r="FP83" s="82"/>
      <c r="FQ83" s="82"/>
      <c r="FR83" s="82"/>
      <c r="FS83" s="82"/>
      <c r="FT83" s="82"/>
      <c r="FU83" s="82"/>
      <c r="FV83" s="82"/>
      <c r="FW83" s="82"/>
      <c r="FX83" s="82"/>
      <c r="FY83" s="82"/>
      <c r="FZ83" s="82"/>
      <c r="GA83" s="82"/>
      <c r="GB83" s="82"/>
      <c r="GC83" s="82"/>
      <c r="GD83" s="82"/>
      <c r="GE83" s="82"/>
      <c r="GF83" s="82"/>
      <c r="GG83" s="82"/>
      <c r="GH83" s="82"/>
      <c r="GI83" s="82"/>
      <c r="GJ83" s="82"/>
      <c r="GK83" s="82"/>
      <c r="GL83" s="82"/>
      <c r="GM83" s="82"/>
      <c r="GN83" s="82"/>
      <c r="GO83" s="82"/>
      <c r="GP83" s="82"/>
      <c r="GQ83" s="82"/>
      <c r="GR83" s="82"/>
      <c r="GS83" s="82"/>
      <c r="GT83" s="82"/>
      <c r="GU83" s="82"/>
      <c r="GV83" s="82"/>
      <c r="GW83" s="82"/>
      <c r="GX83" s="82"/>
      <c r="GY83" s="82"/>
      <c r="GZ83" s="82"/>
      <c r="HA83" s="82"/>
      <c r="HB83" s="82"/>
      <c r="HC83" s="82"/>
      <c r="HD83" s="82"/>
      <c r="HE83" s="82"/>
      <c r="HF83" s="82"/>
      <c r="HG83" s="82"/>
      <c r="HH83" s="82"/>
      <c r="HI83" s="82"/>
      <c r="HJ83" s="82"/>
      <c r="HK83" s="82"/>
    </row>
    <row r="84" spans="2:219" s="85" customFormat="1" ht="19.5" customHeight="1" x14ac:dyDescent="0.3">
      <c r="B84" s="121"/>
      <c r="C84" s="66" t="s">
        <v>54</v>
      </c>
      <c r="D84" s="66"/>
      <c r="E84" s="66"/>
      <c r="F84" s="66"/>
      <c r="G84" s="122">
        <f>+ROUND(G83*0.19,0)</f>
        <v>0</v>
      </c>
      <c r="H84" s="128"/>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c r="BL84" s="82"/>
      <c r="BM84" s="82"/>
      <c r="BN84" s="82"/>
      <c r="BO84" s="82"/>
      <c r="BP84" s="82"/>
      <c r="BQ84" s="82"/>
      <c r="BR84" s="82"/>
      <c r="BS84" s="82"/>
      <c r="BT84" s="82"/>
      <c r="BU84" s="82"/>
      <c r="BV84" s="82"/>
      <c r="BW84" s="82"/>
      <c r="BX84" s="82"/>
      <c r="BY84" s="82"/>
      <c r="BZ84" s="82"/>
      <c r="CA84" s="82"/>
      <c r="CB84" s="82"/>
      <c r="CC84" s="82"/>
      <c r="CD84" s="82"/>
      <c r="CE84" s="82"/>
      <c r="CF84" s="82"/>
      <c r="CG84" s="82"/>
      <c r="CH84" s="82"/>
      <c r="CI84" s="82"/>
      <c r="CJ84" s="82"/>
      <c r="CK84" s="82"/>
      <c r="CL84" s="82"/>
      <c r="CM84" s="82"/>
      <c r="CN84" s="82"/>
      <c r="CO84" s="82"/>
      <c r="CP84" s="82"/>
      <c r="CQ84" s="82"/>
      <c r="CR84" s="82"/>
      <c r="CS84" s="82"/>
      <c r="CT84" s="82"/>
      <c r="CU84" s="82"/>
      <c r="CV84" s="82"/>
      <c r="CW84" s="82"/>
      <c r="CX84" s="82"/>
      <c r="CY84" s="82"/>
      <c r="CZ84" s="82"/>
      <c r="DA84" s="82"/>
      <c r="DB84" s="82"/>
      <c r="DC84" s="82"/>
      <c r="DD84" s="82"/>
      <c r="DE84" s="82"/>
      <c r="DF84" s="82"/>
      <c r="DG84" s="82"/>
      <c r="DH84" s="82"/>
      <c r="DI84" s="82"/>
      <c r="DJ84" s="82"/>
      <c r="DK84" s="82"/>
      <c r="DL84" s="82"/>
      <c r="DM84" s="82"/>
      <c r="DN84" s="82"/>
      <c r="DO84" s="82"/>
      <c r="DP84" s="82"/>
      <c r="DQ84" s="82"/>
      <c r="DR84" s="82"/>
      <c r="DS84" s="82"/>
      <c r="DT84" s="82"/>
      <c r="DU84" s="82"/>
      <c r="DV84" s="82"/>
      <c r="DW84" s="82"/>
      <c r="DX84" s="82"/>
      <c r="DY84" s="82"/>
      <c r="DZ84" s="82"/>
      <c r="EA84" s="82"/>
      <c r="EB84" s="82"/>
      <c r="EC84" s="82"/>
      <c r="ED84" s="82"/>
      <c r="EE84" s="82"/>
      <c r="EF84" s="82"/>
      <c r="EG84" s="82"/>
      <c r="EH84" s="82"/>
      <c r="EI84" s="82"/>
      <c r="EJ84" s="82"/>
      <c r="EK84" s="82"/>
      <c r="EL84" s="82"/>
      <c r="EM84" s="82"/>
      <c r="EN84" s="82"/>
      <c r="EO84" s="82"/>
      <c r="EP84" s="82"/>
      <c r="EQ84" s="82"/>
      <c r="ER84" s="82"/>
      <c r="ES84" s="82"/>
      <c r="ET84" s="82"/>
      <c r="EU84" s="82"/>
      <c r="EV84" s="82"/>
      <c r="EW84" s="82"/>
      <c r="EX84" s="82"/>
      <c r="EY84" s="82"/>
      <c r="EZ84" s="82"/>
      <c r="FA84" s="82"/>
      <c r="FB84" s="82"/>
      <c r="FC84" s="82"/>
      <c r="FD84" s="82"/>
      <c r="FE84" s="82"/>
      <c r="FF84" s="82"/>
      <c r="FG84" s="82"/>
      <c r="FH84" s="82"/>
      <c r="FI84" s="82"/>
      <c r="FJ84" s="82"/>
      <c r="FK84" s="82"/>
      <c r="FL84" s="82"/>
      <c r="FM84" s="82"/>
      <c r="FN84" s="82"/>
      <c r="FO84" s="82"/>
      <c r="FP84" s="82"/>
      <c r="FQ84" s="82"/>
      <c r="FR84" s="82"/>
      <c r="FS84" s="82"/>
      <c r="FT84" s="82"/>
      <c r="FU84" s="82"/>
      <c r="FV84" s="82"/>
      <c r="FW84" s="82"/>
      <c r="FX84" s="82"/>
      <c r="FY84" s="82"/>
      <c r="FZ84" s="82"/>
      <c r="GA84" s="82"/>
      <c r="GB84" s="82"/>
      <c r="GC84" s="82"/>
      <c r="GD84" s="82"/>
      <c r="GE84" s="82"/>
      <c r="GF84" s="82"/>
      <c r="GG84" s="82"/>
      <c r="GH84" s="82"/>
      <c r="GI84" s="82"/>
      <c r="GJ84" s="82"/>
      <c r="GK84" s="82"/>
      <c r="GL84" s="82"/>
      <c r="GM84" s="82"/>
      <c r="GN84" s="82"/>
      <c r="GO84" s="82"/>
      <c r="GP84" s="82"/>
      <c r="GQ84" s="82"/>
      <c r="GR84" s="82"/>
      <c r="GS84" s="82"/>
      <c r="GT84" s="82"/>
      <c r="GU84" s="82"/>
      <c r="GV84" s="82"/>
      <c r="GW84" s="82"/>
      <c r="GX84" s="82"/>
      <c r="GY84" s="82"/>
      <c r="GZ84" s="82"/>
      <c r="HA84" s="82"/>
      <c r="HB84" s="82"/>
      <c r="HC84" s="82"/>
      <c r="HD84" s="82"/>
      <c r="HE84" s="82"/>
      <c r="HF84" s="82"/>
      <c r="HG84" s="82"/>
      <c r="HH84" s="82"/>
      <c r="HI84" s="82"/>
      <c r="HJ84" s="82"/>
      <c r="HK84" s="82"/>
    </row>
    <row r="85" spans="2:219" s="85" customFormat="1" ht="19.5" customHeight="1" x14ac:dyDescent="0.3">
      <c r="B85" s="121"/>
      <c r="C85" s="66" t="s">
        <v>61</v>
      </c>
      <c r="D85" s="66"/>
      <c r="E85" s="66"/>
      <c r="F85" s="66"/>
      <c r="G85" s="122">
        <v>10741976</v>
      </c>
      <c r="H85" s="128"/>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c r="BL85" s="82"/>
      <c r="BM85" s="82"/>
      <c r="BN85" s="82"/>
      <c r="BO85" s="82"/>
      <c r="BP85" s="82"/>
      <c r="BQ85" s="82"/>
      <c r="BR85" s="82"/>
      <c r="BS85" s="82"/>
      <c r="BT85" s="82"/>
      <c r="BU85" s="82"/>
      <c r="BV85" s="82"/>
      <c r="BW85" s="82"/>
      <c r="BX85" s="82"/>
      <c r="BY85" s="82"/>
      <c r="BZ85" s="82"/>
      <c r="CA85" s="82"/>
      <c r="CB85" s="82"/>
      <c r="CC85" s="82"/>
      <c r="CD85" s="82"/>
      <c r="CE85" s="82"/>
      <c r="CF85" s="82"/>
      <c r="CG85" s="82"/>
      <c r="CH85" s="82"/>
      <c r="CI85" s="82"/>
      <c r="CJ85" s="82"/>
      <c r="CK85" s="82"/>
      <c r="CL85" s="82"/>
      <c r="CM85" s="82"/>
      <c r="CN85" s="82"/>
      <c r="CO85" s="82"/>
      <c r="CP85" s="82"/>
      <c r="CQ85" s="82"/>
      <c r="CR85" s="82"/>
      <c r="CS85" s="82"/>
      <c r="CT85" s="82"/>
      <c r="CU85" s="82"/>
      <c r="CV85" s="82"/>
      <c r="CW85" s="82"/>
      <c r="CX85" s="82"/>
      <c r="CY85" s="82"/>
      <c r="CZ85" s="82"/>
      <c r="DA85" s="82"/>
      <c r="DB85" s="82"/>
      <c r="DC85" s="82"/>
      <c r="DD85" s="82"/>
      <c r="DE85" s="82"/>
      <c r="DF85" s="82"/>
      <c r="DG85" s="82"/>
      <c r="DH85" s="82"/>
      <c r="DI85" s="82"/>
      <c r="DJ85" s="82"/>
      <c r="DK85" s="82"/>
      <c r="DL85" s="82"/>
      <c r="DM85" s="82"/>
      <c r="DN85" s="82"/>
      <c r="DO85" s="82"/>
      <c r="DP85" s="82"/>
      <c r="DQ85" s="82"/>
      <c r="DR85" s="82"/>
      <c r="DS85" s="82"/>
      <c r="DT85" s="82"/>
      <c r="DU85" s="82"/>
      <c r="DV85" s="82"/>
      <c r="DW85" s="82"/>
      <c r="DX85" s="82"/>
      <c r="DY85" s="82"/>
      <c r="DZ85" s="82"/>
      <c r="EA85" s="82"/>
      <c r="EB85" s="82"/>
      <c r="EC85" s="82"/>
      <c r="ED85" s="82"/>
      <c r="EE85" s="82"/>
      <c r="EF85" s="82"/>
      <c r="EG85" s="82"/>
      <c r="EH85" s="82"/>
      <c r="EI85" s="82"/>
      <c r="EJ85" s="82"/>
      <c r="EK85" s="82"/>
      <c r="EL85" s="82"/>
      <c r="EM85" s="82"/>
      <c r="EN85" s="82"/>
      <c r="EO85" s="82"/>
      <c r="EP85" s="82"/>
      <c r="EQ85" s="82"/>
      <c r="ER85" s="82"/>
      <c r="ES85" s="82"/>
      <c r="ET85" s="82"/>
      <c r="EU85" s="82"/>
      <c r="EV85" s="82"/>
      <c r="EW85" s="82"/>
      <c r="EX85" s="82"/>
      <c r="EY85" s="82"/>
      <c r="EZ85" s="82"/>
      <c r="FA85" s="82"/>
      <c r="FB85" s="82"/>
      <c r="FC85" s="82"/>
      <c r="FD85" s="82"/>
      <c r="FE85" s="82"/>
      <c r="FF85" s="82"/>
      <c r="FG85" s="82"/>
      <c r="FH85" s="82"/>
      <c r="FI85" s="82"/>
      <c r="FJ85" s="82"/>
      <c r="FK85" s="82"/>
      <c r="FL85" s="82"/>
      <c r="FM85" s="82"/>
      <c r="FN85" s="82"/>
      <c r="FO85" s="82"/>
      <c r="FP85" s="82"/>
      <c r="FQ85" s="82"/>
      <c r="FR85" s="82"/>
      <c r="FS85" s="82"/>
      <c r="FT85" s="82"/>
      <c r="FU85" s="82"/>
      <c r="FV85" s="82"/>
      <c r="FW85" s="82"/>
      <c r="FX85" s="82"/>
      <c r="FY85" s="82"/>
      <c r="FZ85" s="82"/>
      <c r="GA85" s="82"/>
      <c r="GB85" s="82"/>
      <c r="GC85" s="82"/>
      <c r="GD85" s="82"/>
      <c r="GE85" s="82"/>
      <c r="GF85" s="82"/>
      <c r="GG85" s="82"/>
      <c r="GH85" s="82"/>
      <c r="GI85" s="82"/>
      <c r="GJ85" s="82"/>
      <c r="GK85" s="82"/>
      <c r="GL85" s="82"/>
      <c r="GM85" s="82"/>
      <c r="GN85" s="82"/>
      <c r="GO85" s="82"/>
      <c r="GP85" s="82"/>
      <c r="GQ85" s="82"/>
      <c r="GR85" s="82"/>
      <c r="GS85" s="82"/>
      <c r="GT85" s="82"/>
      <c r="GU85" s="82"/>
      <c r="GV85" s="82"/>
      <c r="GW85" s="82"/>
      <c r="GX85" s="82"/>
      <c r="GY85" s="82"/>
      <c r="GZ85" s="82"/>
      <c r="HA85" s="82"/>
      <c r="HB85" s="82"/>
      <c r="HC85" s="82"/>
      <c r="HD85" s="82"/>
      <c r="HE85" s="82"/>
      <c r="HF85" s="82"/>
      <c r="HG85" s="82"/>
      <c r="HH85" s="82"/>
      <c r="HI85" s="82"/>
      <c r="HJ85" s="82"/>
      <c r="HK85" s="82"/>
    </row>
    <row r="86" spans="2:219" s="85" customFormat="1" ht="19.5" customHeight="1" thickBot="1" x14ac:dyDescent="0.35">
      <c r="B86" s="123"/>
      <c r="C86" s="73" t="s">
        <v>62</v>
      </c>
      <c r="D86" s="73"/>
      <c r="E86" s="73"/>
      <c r="F86" s="73"/>
      <c r="G86" s="124">
        <f>+G84+G83+G85</f>
        <v>10741976</v>
      </c>
      <c r="H86" s="128"/>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c r="BI86" s="82"/>
      <c r="BJ86" s="82"/>
      <c r="BK86" s="82"/>
      <c r="BL86" s="82"/>
      <c r="BM86" s="82"/>
      <c r="BN86" s="82"/>
      <c r="BO86" s="82"/>
      <c r="BP86" s="82"/>
      <c r="BQ86" s="82"/>
      <c r="BR86" s="82"/>
      <c r="BS86" s="82"/>
      <c r="BT86" s="82"/>
      <c r="BU86" s="82"/>
      <c r="BV86" s="82"/>
      <c r="BW86" s="82"/>
      <c r="BX86" s="82"/>
      <c r="BY86" s="82"/>
      <c r="BZ86" s="82"/>
      <c r="CA86" s="82"/>
      <c r="CB86" s="82"/>
      <c r="CC86" s="82"/>
      <c r="CD86" s="82"/>
      <c r="CE86" s="82"/>
      <c r="CF86" s="82"/>
      <c r="CG86" s="82"/>
      <c r="CH86" s="82"/>
      <c r="CI86" s="82"/>
      <c r="CJ86" s="82"/>
      <c r="CK86" s="82"/>
      <c r="CL86" s="82"/>
      <c r="CM86" s="82"/>
      <c r="CN86" s="82"/>
      <c r="CO86" s="82"/>
      <c r="CP86" s="82"/>
      <c r="CQ86" s="82"/>
      <c r="CR86" s="82"/>
      <c r="CS86" s="82"/>
      <c r="CT86" s="82"/>
      <c r="CU86" s="82"/>
      <c r="CV86" s="82"/>
      <c r="CW86" s="82"/>
      <c r="CX86" s="82"/>
      <c r="CY86" s="82"/>
      <c r="CZ86" s="82"/>
      <c r="DA86" s="82"/>
      <c r="DB86" s="82"/>
      <c r="DC86" s="82"/>
      <c r="DD86" s="82"/>
      <c r="DE86" s="82"/>
      <c r="DF86" s="82"/>
      <c r="DG86" s="82"/>
      <c r="DH86" s="82"/>
      <c r="DI86" s="82"/>
      <c r="DJ86" s="82"/>
      <c r="DK86" s="82"/>
      <c r="DL86" s="82"/>
      <c r="DM86" s="82"/>
      <c r="DN86" s="82"/>
      <c r="DO86" s="82"/>
      <c r="DP86" s="82"/>
      <c r="DQ86" s="82"/>
      <c r="DR86" s="82"/>
      <c r="DS86" s="82"/>
      <c r="DT86" s="82"/>
      <c r="DU86" s="82"/>
      <c r="DV86" s="82"/>
      <c r="DW86" s="82"/>
      <c r="DX86" s="82"/>
      <c r="DY86" s="82"/>
      <c r="DZ86" s="82"/>
      <c r="EA86" s="82"/>
      <c r="EB86" s="82"/>
      <c r="EC86" s="82"/>
      <c r="ED86" s="82"/>
      <c r="EE86" s="82"/>
      <c r="EF86" s="82"/>
      <c r="EG86" s="82"/>
      <c r="EH86" s="82"/>
      <c r="EI86" s="82"/>
      <c r="EJ86" s="82"/>
      <c r="EK86" s="82"/>
      <c r="EL86" s="82"/>
      <c r="EM86" s="82"/>
      <c r="EN86" s="82"/>
      <c r="EO86" s="82"/>
      <c r="EP86" s="82"/>
      <c r="EQ86" s="82"/>
      <c r="ER86" s="82"/>
      <c r="ES86" s="82"/>
      <c r="ET86" s="82"/>
      <c r="EU86" s="82"/>
      <c r="EV86" s="82"/>
      <c r="EW86" s="82"/>
      <c r="EX86" s="82"/>
      <c r="EY86" s="82"/>
      <c r="EZ86" s="82"/>
      <c r="FA86" s="82"/>
      <c r="FB86" s="82"/>
      <c r="FC86" s="82"/>
      <c r="FD86" s="82"/>
      <c r="FE86" s="82"/>
      <c r="FF86" s="82"/>
      <c r="FG86" s="82"/>
      <c r="FH86" s="82"/>
      <c r="FI86" s="82"/>
      <c r="FJ86" s="82"/>
      <c r="FK86" s="82"/>
      <c r="FL86" s="82"/>
      <c r="FM86" s="82"/>
      <c r="FN86" s="82"/>
      <c r="FO86" s="82"/>
      <c r="FP86" s="82"/>
      <c r="FQ86" s="82"/>
      <c r="FR86" s="82"/>
      <c r="FS86" s="82"/>
      <c r="FT86" s="82"/>
      <c r="FU86" s="82"/>
      <c r="FV86" s="82"/>
      <c r="FW86" s="82"/>
      <c r="FX86" s="82"/>
      <c r="FY86" s="82"/>
      <c r="FZ86" s="82"/>
      <c r="GA86" s="82"/>
      <c r="GB86" s="82"/>
      <c r="GC86" s="82"/>
      <c r="GD86" s="82"/>
      <c r="GE86" s="82"/>
      <c r="GF86" s="82"/>
      <c r="GG86" s="82"/>
      <c r="GH86" s="82"/>
      <c r="GI86" s="82"/>
      <c r="GJ86" s="82"/>
      <c r="GK86" s="82"/>
      <c r="GL86" s="82"/>
      <c r="GM86" s="82"/>
      <c r="GN86" s="82"/>
      <c r="GO86" s="82"/>
      <c r="GP86" s="82"/>
      <c r="GQ86" s="82"/>
      <c r="GR86" s="82"/>
      <c r="GS86" s="82"/>
      <c r="GT86" s="82"/>
      <c r="GU86" s="82"/>
      <c r="GV86" s="82"/>
      <c r="GW86" s="82"/>
      <c r="GX86" s="82"/>
      <c r="GY86" s="82"/>
      <c r="GZ86" s="82"/>
      <c r="HA86" s="82"/>
      <c r="HB86" s="82"/>
      <c r="HC86" s="82"/>
      <c r="HD86" s="82"/>
      <c r="HE86" s="82"/>
      <c r="HF86" s="82"/>
      <c r="HG86" s="82"/>
      <c r="HH86" s="82"/>
      <c r="HI86" s="82"/>
      <c r="HJ86" s="82"/>
      <c r="HK86" s="82"/>
    </row>
    <row r="87" spans="2:219" s="85" customFormat="1" x14ac:dyDescent="0.3">
      <c r="B87" s="67" t="s">
        <v>55</v>
      </c>
      <c r="C87" s="68"/>
      <c r="D87" s="68"/>
      <c r="E87" s="68"/>
      <c r="F87" s="68"/>
      <c r="G87" s="69"/>
      <c r="H87" s="128"/>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c r="BL87" s="82"/>
      <c r="BM87" s="82"/>
      <c r="BN87" s="82"/>
      <c r="BO87" s="82"/>
      <c r="BP87" s="82"/>
      <c r="BQ87" s="82"/>
      <c r="BR87" s="82"/>
      <c r="BS87" s="82"/>
      <c r="BT87" s="82"/>
      <c r="BU87" s="82"/>
      <c r="BV87" s="82"/>
      <c r="BW87" s="82"/>
      <c r="BX87" s="82"/>
      <c r="BY87" s="82"/>
      <c r="BZ87" s="82"/>
      <c r="CA87" s="82"/>
      <c r="CB87" s="82"/>
      <c r="CC87" s="82"/>
      <c r="CD87" s="82"/>
      <c r="CE87" s="82"/>
      <c r="CF87" s="82"/>
      <c r="CG87" s="82"/>
      <c r="CH87" s="82"/>
      <c r="CI87" s="82"/>
      <c r="CJ87" s="82"/>
      <c r="CK87" s="82"/>
      <c r="CL87" s="82"/>
      <c r="CM87" s="82"/>
      <c r="CN87" s="82"/>
      <c r="CO87" s="82"/>
      <c r="CP87" s="82"/>
      <c r="CQ87" s="82"/>
      <c r="CR87" s="82"/>
      <c r="CS87" s="82"/>
      <c r="CT87" s="82"/>
      <c r="CU87" s="82"/>
      <c r="CV87" s="82"/>
      <c r="CW87" s="82"/>
      <c r="CX87" s="82"/>
      <c r="CY87" s="82"/>
      <c r="CZ87" s="82"/>
      <c r="DA87" s="82"/>
      <c r="DB87" s="82"/>
      <c r="DC87" s="82"/>
      <c r="DD87" s="82"/>
      <c r="DE87" s="82"/>
      <c r="DF87" s="82"/>
      <c r="DG87" s="82"/>
      <c r="DH87" s="82"/>
      <c r="DI87" s="82"/>
      <c r="DJ87" s="82"/>
      <c r="DK87" s="82"/>
      <c r="DL87" s="82"/>
      <c r="DM87" s="82"/>
      <c r="DN87" s="82"/>
      <c r="DO87" s="82"/>
      <c r="DP87" s="82"/>
      <c r="DQ87" s="82"/>
      <c r="DR87" s="82"/>
      <c r="DS87" s="82"/>
      <c r="DT87" s="82"/>
      <c r="DU87" s="82"/>
      <c r="DV87" s="82"/>
      <c r="DW87" s="82"/>
      <c r="DX87" s="82"/>
      <c r="DY87" s="82"/>
      <c r="DZ87" s="82"/>
      <c r="EA87" s="82"/>
      <c r="EB87" s="82"/>
      <c r="EC87" s="82"/>
      <c r="ED87" s="82"/>
      <c r="EE87" s="82"/>
      <c r="EF87" s="82"/>
      <c r="EG87" s="82"/>
      <c r="EH87" s="82"/>
      <c r="EI87" s="82"/>
      <c r="EJ87" s="82"/>
      <c r="EK87" s="82"/>
      <c r="EL87" s="82"/>
      <c r="EM87" s="82"/>
      <c r="EN87" s="82"/>
      <c r="EO87" s="82"/>
      <c r="EP87" s="82"/>
      <c r="EQ87" s="82"/>
      <c r="ER87" s="82"/>
      <c r="ES87" s="82"/>
      <c r="ET87" s="82"/>
      <c r="EU87" s="82"/>
      <c r="EV87" s="82"/>
      <c r="EW87" s="82"/>
      <c r="EX87" s="82"/>
      <c r="EY87" s="82"/>
      <c r="EZ87" s="82"/>
      <c r="FA87" s="82"/>
      <c r="FB87" s="82"/>
      <c r="FC87" s="82"/>
      <c r="FD87" s="82"/>
      <c r="FE87" s="82"/>
      <c r="FF87" s="82"/>
      <c r="FG87" s="82"/>
      <c r="FH87" s="82"/>
      <c r="FI87" s="82"/>
      <c r="FJ87" s="82"/>
      <c r="FK87" s="82"/>
      <c r="FL87" s="82"/>
      <c r="FM87" s="82"/>
      <c r="FN87" s="82"/>
      <c r="FO87" s="82"/>
      <c r="FP87" s="82"/>
      <c r="FQ87" s="82"/>
      <c r="FR87" s="82"/>
      <c r="FS87" s="82"/>
      <c r="FT87" s="82"/>
      <c r="FU87" s="82"/>
      <c r="FV87" s="82"/>
      <c r="FW87" s="82"/>
      <c r="FX87" s="82"/>
      <c r="FY87" s="82"/>
      <c r="FZ87" s="82"/>
      <c r="GA87" s="82"/>
      <c r="GB87" s="82"/>
      <c r="GC87" s="82"/>
      <c r="GD87" s="82"/>
      <c r="GE87" s="82"/>
      <c r="GF87" s="82"/>
      <c r="GG87" s="82"/>
      <c r="GH87" s="82"/>
      <c r="GI87" s="82"/>
      <c r="GJ87" s="82"/>
      <c r="GK87" s="82"/>
      <c r="GL87" s="82"/>
      <c r="GM87" s="82"/>
      <c r="GN87" s="82"/>
      <c r="GO87" s="82"/>
      <c r="GP87" s="82"/>
      <c r="GQ87" s="82"/>
      <c r="GR87" s="82"/>
      <c r="GS87" s="82"/>
      <c r="GT87" s="82"/>
      <c r="GU87" s="82"/>
      <c r="GV87" s="82"/>
      <c r="GW87" s="82"/>
      <c r="GX87" s="82"/>
      <c r="GY87" s="82"/>
      <c r="GZ87" s="82"/>
      <c r="HA87" s="82"/>
      <c r="HB87" s="82"/>
      <c r="HC87" s="82"/>
      <c r="HD87" s="82"/>
      <c r="HE87" s="82"/>
      <c r="HF87" s="82"/>
      <c r="HG87" s="82"/>
      <c r="HH87" s="82"/>
      <c r="HI87" s="82"/>
      <c r="HJ87" s="82"/>
      <c r="HK87" s="82"/>
    </row>
    <row r="88" spans="2:219" ht="32.25" customHeight="1" x14ac:dyDescent="0.3">
      <c r="B88" s="70" t="s">
        <v>56</v>
      </c>
      <c r="C88" s="71"/>
      <c r="D88" s="71"/>
      <c r="E88" s="71"/>
      <c r="F88" s="71"/>
      <c r="G88" s="72"/>
    </row>
    <row r="89" spans="2:219" s="85" customFormat="1" ht="21" customHeight="1" x14ac:dyDescent="0.3">
      <c r="B89" s="62" t="s">
        <v>57</v>
      </c>
      <c r="C89" s="63"/>
      <c r="D89" s="63"/>
      <c r="E89" s="63"/>
      <c r="F89" s="63"/>
      <c r="G89" s="64"/>
      <c r="H89" s="128"/>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c r="BI89" s="82"/>
      <c r="BJ89" s="82"/>
      <c r="BK89" s="82"/>
      <c r="BL89" s="82"/>
      <c r="BM89" s="82"/>
      <c r="BN89" s="82"/>
      <c r="BO89" s="82"/>
      <c r="BP89" s="82"/>
      <c r="BQ89" s="82"/>
      <c r="BR89" s="82"/>
      <c r="BS89" s="82"/>
      <c r="BT89" s="82"/>
      <c r="BU89" s="82"/>
      <c r="BV89" s="82"/>
      <c r="BW89" s="82"/>
      <c r="BX89" s="82"/>
      <c r="BY89" s="82"/>
      <c r="BZ89" s="82"/>
      <c r="CA89" s="82"/>
      <c r="CB89" s="82"/>
      <c r="CC89" s="82"/>
      <c r="CD89" s="82"/>
      <c r="CE89" s="82"/>
      <c r="CF89" s="82"/>
      <c r="CG89" s="82"/>
      <c r="CH89" s="82"/>
      <c r="CI89" s="82"/>
      <c r="CJ89" s="82"/>
      <c r="CK89" s="82"/>
      <c r="CL89" s="82"/>
      <c r="CM89" s="82"/>
      <c r="CN89" s="82"/>
      <c r="CO89" s="82"/>
      <c r="CP89" s="82"/>
      <c r="CQ89" s="82"/>
      <c r="CR89" s="82"/>
      <c r="CS89" s="82"/>
      <c r="CT89" s="82"/>
      <c r="CU89" s="82"/>
      <c r="CV89" s="82"/>
      <c r="CW89" s="82"/>
      <c r="CX89" s="82"/>
      <c r="CY89" s="82"/>
      <c r="CZ89" s="82"/>
      <c r="DA89" s="82"/>
      <c r="DB89" s="82"/>
      <c r="DC89" s="82"/>
      <c r="DD89" s="82"/>
      <c r="DE89" s="82"/>
      <c r="DF89" s="82"/>
      <c r="DG89" s="82"/>
      <c r="DH89" s="82"/>
      <c r="DI89" s="82"/>
      <c r="DJ89" s="82"/>
      <c r="DK89" s="82"/>
      <c r="DL89" s="82"/>
      <c r="DM89" s="82"/>
      <c r="DN89" s="82"/>
      <c r="DO89" s="82"/>
      <c r="DP89" s="82"/>
      <c r="DQ89" s="82"/>
      <c r="DR89" s="82"/>
      <c r="DS89" s="82"/>
      <c r="DT89" s="82"/>
      <c r="DU89" s="82"/>
      <c r="DV89" s="82"/>
      <c r="DW89" s="82"/>
      <c r="DX89" s="82"/>
      <c r="DY89" s="82"/>
      <c r="DZ89" s="82"/>
      <c r="EA89" s="82"/>
      <c r="EB89" s="82"/>
      <c r="EC89" s="82"/>
      <c r="ED89" s="82"/>
      <c r="EE89" s="82"/>
      <c r="EF89" s="82"/>
      <c r="EG89" s="82"/>
      <c r="EH89" s="82"/>
      <c r="EI89" s="82"/>
      <c r="EJ89" s="82"/>
      <c r="EK89" s="82"/>
      <c r="EL89" s="82"/>
      <c r="EM89" s="82"/>
      <c r="EN89" s="82"/>
      <c r="EO89" s="82"/>
      <c r="EP89" s="82"/>
      <c r="EQ89" s="82"/>
      <c r="ER89" s="82"/>
      <c r="ES89" s="82"/>
      <c r="ET89" s="82"/>
      <c r="EU89" s="82"/>
      <c r="EV89" s="82"/>
      <c r="EW89" s="82"/>
      <c r="EX89" s="82"/>
      <c r="EY89" s="82"/>
      <c r="EZ89" s="82"/>
      <c r="FA89" s="82"/>
      <c r="FB89" s="82"/>
      <c r="FC89" s="82"/>
      <c r="FD89" s="82"/>
      <c r="FE89" s="82"/>
      <c r="FF89" s="82"/>
      <c r="FG89" s="82"/>
      <c r="FH89" s="82"/>
      <c r="FI89" s="82"/>
      <c r="FJ89" s="82"/>
      <c r="FK89" s="82"/>
      <c r="FL89" s="82"/>
      <c r="FM89" s="82"/>
      <c r="FN89" s="82"/>
      <c r="FO89" s="82"/>
      <c r="FP89" s="82"/>
      <c r="FQ89" s="82"/>
      <c r="FR89" s="82"/>
      <c r="FS89" s="82"/>
      <c r="FT89" s="82"/>
      <c r="FU89" s="82"/>
      <c r="FV89" s="82"/>
      <c r="FW89" s="82"/>
      <c r="FX89" s="82"/>
      <c r="FY89" s="82"/>
      <c r="FZ89" s="82"/>
      <c r="GA89" s="82"/>
      <c r="GB89" s="82"/>
      <c r="GC89" s="82"/>
      <c r="GD89" s="82"/>
      <c r="GE89" s="82"/>
      <c r="GF89" s="82"/>
      <c r="GG89" s="82"/>
      <c r="GH89" s="82"/>
      <c r="GI89" s="82"/>
      <c r="GJ89" s="82"/>
      <c r="GK89" s="82"/>
      <c r="GL89" s="82"/>
      <c r="GM89" s="82"/>
      <c r="GN89" s="82"/>
      <c r="GO89" s="82"/>
      <c r="GP89" s="82"/>
      <c r="GQ89" s="82"/>
      <c r="GR89" s="82"/>
      <c r="GS89" s="82"/>
      <c r="GT89" s="82"/>
      <c r="GU89" s="82"/>
      <c r="GV89" s="82"/>
      <c r="GW89" s="82"/>
      <c r="GX89" s="82"/>
      <c r="GY89" s="82"/>
      <c r="GZ89" s="82"/>
      <c r="HA89" s="82"/>
      <c r="HB89" s="82"/>
      <c r="HC89" s="82"/>
      <c r="HD89" s="82"/>
      <c r="HE89" s="82"/>
      <c r="HF89" s="82"/>
      <c r="HG89" s="82"/>
      <c r="HH89" s="82"/>
      <c r="HI89" s="82"/>
      <c r="HJ89" s="82"/>
      <c r="HK89" s="82"/>
    </row>
    <row r="90" spans="2:219" s="85" customFormat="1" ht="24" customHeight="1" x14ac:dyDescent="0.3">
      <c r="B90" s="70" t="s">
        <v>58</v>
      </c>
      <c r="C90" s="71"/>
      <c r="D90" s="71"/>
      <c r="E90" s="71"/>
      <c r="F90" s="71"/>
      <c r="G90" s="72"/>
      <c r="H90" s="128"/>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c r="BI90" s="82"/>
      <c r="BJ90" s="82"/>
      <c r="BK90" s="82"/>
      <c r="BL90" s="82"/>
      <c r="BM90" s="82"/>
      <c r="BN90" s="82"/>
      <c r="BO90" s="82"/>
      <c r="BP90" s="82"/>
      <c r="BQ90" s="82"/>
      <c r="BR90" s="82"/>
      <c r="BS90" s="82"/>
      <c r="BT90" s="82"/>
      <c r="BU90" s="82"/>
      <c r="BV90" s="82"/>
      <c r="BW90" s="82"/>
      <c r="BX90" s="82"/>
      <c r="BY90" s="82"/>
      <c r="BZ90" s="82"/>
      <c r="CA90" s="82"/>
      <c r="CB90" s="82"/>
      <c r="CC90" s="82"/>
      <c r="CD90" s="82"/>
      <c r="CE90" s="82"/>
      <c r="CF90" s="82"/>
      <c r="CG90" s="82"/>
      <c r="CH90" s="82"/>
      <c r="CI90" s="82"/>
      <c r="CJ90" s="82"/>
      <c r="CK90" s="82"/>
      <c r="CL90" s="82"/>
      <c r="CM90" s="82"/>
      <c r="CN90" s="82"/>
      <c r="CO90" s="82"/>
      <c r="CP90" s="82"/>
      <c r="CQ90" s="82"/>
      <c r="CR90" s="82"/>
      <c r="CS90" s="82"/>
      <c r="CT90" s="82"/>
      <c r="CU90" s="82"/>
      <c r="CV90" s="82"/>
      <c r="CW90" s="82"/>
      <c r="CX90" s="82"/>
      <c r="CY90" s="82"/>
      <c r="CZ90" s="82"/>
      <c r="DA90" s="82"/>
      <c r="DB90" s="82"/>
      <c r="DC90" s="82"/>
      <c r="DD90" s="82"/>
      <c r="DE90" s="82"/>
      <c r="DF90" s="82"/>
      <c r="DG90" s="82"/>
      <c r="DH90" s="82"/>
      <c r="DI90" s="82"/>
      <c r="DJ90" s="82"/>
      <c r="DK90" s="82"/>
      <c r="DL90" s="82"/>
      <c r="DM90" s="82"/>
      <c r="DN90" s="82"/>
      <c r="DO90" s="82"/>
      <c r="DP90" s="82"/>
      <c r="DQ90" s="82"/>
      <c r="DR90" s="82"/>
      <c r="DS90" s="82"/>
      <c r="DT90" s="82"/>
      <c r="DU90" s="82"/>
      <c r="DV90" s="82"/>
      <c r="DW90" s="82"/>
      <c r="DX90" s="82"/>
      <c r="DY90" s="82"/>
      <c r="DZ90" s="82"/>
      <c r="EA90" s="82"/>
      <c r="EB90" s="82"/>
      <c r="EC90" s="82"/>
      <c r="ED90" s="82"/>
      <c r="EE90" s="82"/>
      <c r="EF90" s="82"/>
      <c r="EG90" s="82"/>
      <c r="EH90" s="82"/>
      <c r="EI90" s="82"/>
      <c r="EJ90" s="82"/>
      <c r="EK90" s="82"/>
      <c r="EL90" s="82"/>
      <c r="EM90" s="82"/>
      <c r="EN90" s="82"/>
      <c r="EO90" s="82"/>
      <c r="EP90" s="82"/>
      <c r="EQ90" s="82"/>
      <c r="ER90" s="82"/>
      <c r="ES90" s="82"/>
      <c r="ET90" s="82"/>
      <c r="EU90" s="82"/>
      <c r="EV90" s="82"/>
      <c r="EW90" s="82"/>
      <c r="EX90" s="82"/>
      <c r="EY90" s="82"/>
      <c r="EZ90" s="82"/>
      <c r="FA90" s="82"/>
      <c r="FB90" s="82"/>
      <c r="FC90" s="82"/>
      <c r="FD90" s="82"/>
      <c r="FE90" s="82"/>
      <c r="FF90" s="82"/>
      <c r="FG90" s="82"/>
      <c r="FH90" s="82"/>
      <c r="FI90" s="82"/>
      <c r="FJ90" s="82"/>
      <c r="FK90" s="82"/>
      <c r="FL90" s="82"/>
      <c r="FM90" s="82"/>
      <c r="FN90" s="82"/>
      <c r="FO90" s="82"/>
      <c r="FP90" s="82"/>
      <c r="FQ90" s="82"/>
      <c r="FR90" s="82"/>
      <c r="FS90" s="82"/>
      <c r="FT90" s="82"/>
      <c r="FU90" s="82"/>
      <c r="FV90" s="82"/>
      <c r="FW90" s="82"/>
      <c r="FX90" s="82"/>
      <c r="FY90" s="82"/>
      <c r="FZ90" s="82"/>
      <c r="GA90" s="82"/>
      <c r="GB90" s="82"/>
      <c r="GC90" s="82"/>
      <c r="GD90" s="82"/>
      <c r="GE90" s="82"/>
      <c r="GF90" s="82"/>
      <c r="GG90" s="82"/>
      <c r="GH90" s="82"/>
      <c r="GI90" s="82"/>
      <c r="GJ90" s="82"/>
      <c r="GK90" s="82"/>
      <c r="GL90" s="82"/>
      <c r="GM90" s="82"/>
      <c r="GN90" s="82"/>
      <c r="GO90" s="82"/>
      <c r="GP90" s="82"/>
      <c r="GQ90" s="82"/>
      <c r="GR90" s="82"/>
      <c r="GS90" s="82"/>
      <c r="GT90" s="82"/>
      <c r="GU90" s="82"/>
      <c r="GV90" s="82"/>
      <c r="GW90" s="82"/>
      <c r="GX90" s="82"/>
      <c r="GY90" s="82"/>
      <c r="GZ90" s="82"/>
      <c r="HA90" s="82"/>
      <c r="HB90" s="82"/>
      <c r="HC90" s="82"/>
      <c r="HD90" s="82"/>
      <c r="HE90" s="82"/>
      <c r="HF90" s="82"/>
      <c r="HG90" s="82"/>
      <c r="HH90" s="82"/>
      <c r="HI90" s="82"/>
      <c r="HJ90" s="82"/>
      <c r="HK90" s="82"/>
    </row>
    <row r="91" spans="2:219" s="85" customFormat="1" ht="35.25" customHeight="1" x14ac:dyDescent="0.3">
      <c r="B91" s="59" t="s">
        <v>63</v>
      </c>
      <c r="C91" s="60"/>
      <c r="D91" s="60"/>
      <c r="E91" s="60"/>
      <c r="F91" s="60"/>
      <c r="G91" s="61"/>
      <c r="H91" s="128"/>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c r="BI91" s="82"/>
      <c r="BJ91" s="82"/>
      <c r="BK91" s="82"/>
      <c r="BL91" s="82"/>
      <c r="BM91" s="82"/>
      <c r="BN91" s="82"/>
      <c r="BO91" s="82"/>
      <c r="BP91" s="82"/>
      <c r="BQ91" s="82"/>
      <c r="BR91" s="82"/>
      <c r="BS91" s="82"/>
      <c r="BT91" s="82"/>
      <c r="BU91" s="82"/>
      <c r="BV91" s="82"/>
      <c r="BW91" s="82"/>
      <c r="BX91" s="82"/>
      <c r="BY91" s="82"/>
      <c r="BZ91" s="82"/>
      <c r="CA91" s="82"/>
      <c r="CB91" s="82"/>
      <c r="CC91" s="82"/>
      <c r="CD91" s="82"/>
      <c r="CE91" s="82"/>
      <c r="CF91" s="82"/>
      <c r="CG91" s="82"/>
      <c r="CH91" s="82"/>
      <c r="CI91" s="82"/>
      <c r="CJ91" s="82"/>
      <c r="CK91" s="82"/>
      <c r="CL91" s="82"/>
      <c r="CM91" s="82"/>
      <c r="CN91" s="82"/>
      <c r="CO91" s="82"/>
      <c r="CP91" s="82"/>
      <c r="CQ91" s="82"/>
      <c r="CR91" s="82"/>
      <c r="CS91" s="82"/>
      <c r="CT91" s="82"/>
      <c r="CU91" s="82"/>
      <c r="CV91" s="82"/>
      <c r="CW91" s="82"/>
      <c r="CX91" s="82"/>
      <c r="CY91" s="82"/>
      <c r="CZ91" s="82"/>
      <c r="DA91" s="82"/>
      <c r="DB91" s="82"/>
      <c r="DC91" s="82"/>
      <c r="DD91" s="82"/>
      <c r="DE91" s="82"/>
      <c r="DF91" s="82"/>
      <c r="DG91" s="82"/>
      <c r="DH91" s="82"/>
      <c r="DI91" s="82"/>
      <c r="DJ91" s="82"/>
      <c r="DK91" s="82"/>
      <c r="DL91" s="82"/>
      <c r="DM91" s="82"/>
      <c r="DN91" s="82"/>
      <c r="DO91" s="82"/>
      <c r="DP91" s="82"/>
      <c r="DQ91" s="82"/>
      <c r="DR91" s="82"/>
      <c r="DS91" s="82"/>
      <c r="DT91" s="82"/>
      <c r="DU91" s="82"/>
      <c r="DV91" s="82"/>
      <c r="DW91" s="82"/>
      <c r="DX91" s="82"/>
      <c r="DY91" s="82"/>
      <c r="DZ91" s="82"/>
      <c r="EA91" s="82"/>
      <c r="EB91" s="82"/>
      <c r="EC91" s="82"/>
      <c r="ED91" s="82"/>
      <c r="EE91" s="82"/>
      <c r="EF91" s="82"/>
      <c r="EG91" s="82"/>
      <c r="EH91" s="82"/>
      <c r="EI91" s="82"/>
      <c r="EJ91" s="82"/>
      <c r="EK91" s="82"/>
      <c r="EL91" s="82"/>
      <c r="EM91" s="82"/>
      <c r="EN91" s="82"/>
      <c r="EO91" s="82"/>
      <c r="EP91" s="82"/>
      <c r="EQ91" s="82"/>
      <c r="ER91" s="82"/>
      <c r="ES91" s="82"/>
      <c r="ET91" s="82"/>
      <c r="EU91" s="82"/>
      <c r="EV91" s="82"/>
      <c r="EW91" s="82"/>
      <c r="EX91" s="82"/>
      <c r="EY91" s="82"/>
      <c r="EZ91" s="82"/>
      <c r="FA91" s="82"/>
      <c r="FB91" s="82"/>
      <c r="FC91" s="82"/>
      <c r="FD91" s="82"/>
      <c r="FE91" s="82"/>
      <c r="FF91" s="82"/>
      <c r="FG91" s="82"/>
      <c r="FH91" s="82"/>
      <c r="FI91" s="82"/>
      <c r="FJ91" s="82"/>
      <c r="FK91" s="82"/>
      <c r="FL91" s="82"/>
      <c r="FM91" s="82"/>
      <c r="FN91" s="82"/>
      <c r="FO91" s="82"/>
      <c r="FP91" s="82"/>
      <c r="FQ91" s="82"/>
      <c r="FR91" s="82"/>
      <c r="FS91" s="82"/>
      <c r="FT91" s="82"/>
      <c r="FU91" s="82"/>
      <c r="FV91" s="82"/>
      <c r="FW91" s="82"/>
      <c r="FX91" s="82"/>
      <c r="FY91" s="82"/>
      <c r="FZ91" s="82"/>
      <c r="GA91" s="82"/>
      <c r="GB91" s="82"/>
      <c r="GC91" s="82"/>
      <c r="GD91" s="82"/>
      <c r="GE91" s="82"/>
      <c r="GF91" s="82"/>
      <c r="GG91" s="82"/>
      <c r="GH91" s="82"/>
      <c r="GI91" s="82"/>
      <c r="GJ91" s="82"/>
      <c r="GK91" s="82"/>
      <c r="GL91" s="82"/>
      <c r="GM91" s="82"/>
      <c r="GN91" s="82"/>
      <c r="GO91" s="82"/>
      <c r="GP91" s="82"/>
      <c r="GQ91" s="82"/>
      <c r="GR91" s="82"/>
      <c r="GS91" s="82"/>
      <c r="GT91" s="82"/>
      <c r="GU91" s="82"/>
      <c r="GV91" s="82"/>
      <c r="GW91" s="82"/>
      <c r="GX91" s="82"/>
      <c r="GY91" s="82"/>
      <c r="GZ91" s="82"/>
      <c r="HA91" s="82"/>
      <c r="HB91" s="82"/>
      <c r="HC91" s="82"/>
      <c r="HD91" s="82"/>
      <c r="HE91" s="82"/>
      <c r="HF91" s="82"/>
      <c r="HG91" s="82"/>
      <c r="HH91" s="82"/>
      <c r="HI91" s="82"/>
      <c r="HJ91" s="82"/>
      <c r="HK91" s="82"/>
    </row>
    <row r="92" spans="2:219" s="85" customFormat="1" ht="25.5" customHeight="1" x14ac:dyDescent="0.3">
      <c r="B92" s="62" t="s">
        <v>64</v>
      </c>
      <c r="C92" s="63"/>
      <c r="D92" s="63"/>
      <c r="E92" s="63"/>
      <c r="F92" s="63"/>
      <c r="G92" s="64"/>
      <c r="H92" s="128"/>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c r="BI92" s="82"/>
      <c r="BJ92" s="82"/>
      <c r="BK92" s="82"/>
      <c r="BL92" s="82"/>
      <c r="BM92" s="82"/>
      <c r="BN92" s="82"/>
      <c r="BO92" s="82"/>
      <c r="BP92" s="82"/>
      <c r="BQ92" s="82"/>
      <c r="BR92" s="82"/>
      <c r="BS92" s="82"/>
      <c r="BT92" s="82"/>
      <c r="BU92" s="82"/>
      <c r="BV92" s="82"/>
      <c r="BW92" s="82"/>
      <c r="BX92" s="82"/>
      <c r="BY92" s="82"/>
      <c r="BZ92" s="82"/>
      <c r="CA92" s="82"/>
      <c r="CB92" s="82"/>
      <c r="CC92" s="82"/>
      <c r="CD92" s="82"/>
      <c r="CE92" s="82"/>
      <c r="CF92" s="82"/>
      <c r="CG92" s="82"/>
      <c r="CH92" s="82"/>
      <c r="CI92" s="82"/>
      <c r="CJ92" s="82"/>
      <c r="CK92" s="82"/>
      <c r="CL92" s="82"/>
      <c r="CM92" s="82"/>
      <c r="CN92" s="82"/>
      <c r="CO92" s="82"/>
      <c r="CP92" s="82"/>
      <c r="CQ92" s="82"/>
      <c r="CR92" s="82"/>
      <c r="CS92" s="82"/>
      <c r="CT92" s="82"/>
      <c r="CU92" s="82"/>
      <c r="CV92" s="82"/>
      <c r="CW92" s="82"/>
      <c r="CX92" s="82"/>
      <c r="CY92" s="82"/>
      <c r="CZ92" s="82"/>
      <c r="DA92" s="82"/>
      <c r="DB92" s="82"/>
      <c r="DC92" s="82"/>
      <c r="DD92" s="82"/>
      <c r="DE92" s="82"/>
      <c r="DF92" s="82"/>
      <c r="DG92" s="82"/>
      <c r="DH92" s="82"/>
      <c r="DI92" s="82"/>
      <c r="DJ92" s="82"/>
      <c r="DK92" s="82"/>
      <c r="DL92" s="82"/>
      <c r="DM92" s="82"/>
      <c r="DN92" s="82"/>
      <c r="DO92" s="82"/>
      <c r="DP92" s="82"/>
      <c r="DQ92" s="82"/>
      <c r="DR92" s="82"/>
      <c r="DS92" s="82"/>
      <c r="DT92" s="82"/>
      <c r="DU92" s="82"/>
      <c r="DV92" s="82"/>
      <c r="DW92" s="82"/>
      <c r="DX92" s="82"/>
      <c r="DY92" s="82"/>
      <c r="DZ92" s="82"/>
      <c r="EA92" s="82"/>
      <c r="EB92" s="82"/>
      <c r="EC92" s="82"/>
      <c r="ED92" s="82"/>
      <c r="EE92" s="82"/>
      <c r="EF92" s="82"/>
      <c r="EG92" s="82"/>
      <c r="EH92" s="82"/>
      <c r="EI92" s="82"/>
      <c r="EJ92" s="82"/>
      <c r="EK92" s="82"/>
      <c r="EL92" s="82"/>
      <c r="EM92" s="82"/>
      <c r="EN92" s="82"/>
      <c r="EO92" s="82"/>
      <c r="EP92" s="82"/>
      <c r="EQ92" s="82"/>
      <c r="ER92" s="82"/>
      <c r="ES92" s="82"/>
      <c r="ET92" s="82"/>
      <c r="EU92" s="82"/>
      <c r="EV92" s="82"/>
      <c r="EW92" s="82"/>
      <c r="EX92" s="82"/>
      <c r="EY92" s="82"/>
      <c r="EZ92" s="82"/>
      <c r="FA92" s="82"/>
      <c r="FB92" s="82"/>
      <c r="FC92" s="82"/>
      <c r="FD92" s="82"/>
      <c r="FE92" s="82"/>
      <c r="FF92" s="82"/>
      <c r="FG92" s="82"/>
      <c r="FH92" s="82"/>
      <c r="FI92" s="82"/>
      <c r="FJ92" s="82"/>
      <c r="FK92" s="82"/>
      <c r="FL92" s="82"/>
      <c r="FM92" s="82"/>
      <c r="FN92" s="82"/>
      <c r="FO92" s="82"/>
      <c r="FP92" s="82"/>
      <c r="FQ92" s="82"/>
      <c r="FR92" s="82"/>
      <c r="FS92" s="82"/>
      <c r="FT92" s="82"/>
      <c r="FU92" s="82"/>
      <c r="FV92" s="82"/>
      <c r="FW92" s="82"/>
      <c r="FX92" s="82"/>
      <c r="FY92" s="82"/>
      <c r="FZ92" s="82"/>
      <c r="GA92" s="82"/>
      <c r="GB92" s="82"/>
      <c r="GC92" s="82"/>
      <c r="GD92" s="82"/>
      <c r="GE92" s="82"/>
      <c r="GF92" s="82"/>
      <c r="GG92" s="82"/>
      <c r="GH92" s="82"/>
      <c r="GI92" s="82"/>
      <c r="GJ92" s="82"/>
      <c r="GK92" s="82"/>
      <c r="GL92" s="82"/>
      <c r="GM92" s="82"/>
      <c r="GN92" s="82"/>
      <c r="GO92" s="82"/>
      <c r="GP92" s="82"/>
      <c r="GQ92" s="82"/>
      <c r="GR92" s="82"/>
      <c r="GS92" s="82"/>
      <c r="GT92" s="82"/>
      <c r="GU92" s="82"/>
      <c r="GV92" s="82"/>
      <c r="GW92" s="82"/>
      <c r="GX92" s="82"/>
      <c r="GY92" s="82"/>
      <c r="GZ92" s="82"/>
      <c r="HA92" s="82"/>
      <c r="HB92" s="82"/>
      <c r="HC92" s="82"/>
      <c r="HD92" s="82"/>
      <c r="HE92" s="82"/>
      <c r="HF92" s="82"/>
      <c r="HG92" s="82"/>
      <c r="HH92" s="82"/>
      <c r="HI92" s="82"/>
      <c r="HJ92" s="82"/>
      <c r="HK92" s="82"/>
    </row>
    <row r="93" spans="2:219" s="85" customFormat="1" ht="25.5" customHeight="1" x14ac:dyDescent="0.3">
      <c r="B93" s="62" t="s">
        <v>65</v>
      </c>
      <c r="C93" s="63"/>
      <c r="D93" s="63"/>
      <c r="E93" s="63"/>
      <c r="F93" s="63"/>
      <c r="G93" s="64"/>
      <c r="H93" s="128"/>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c r="BI93" s="82"/>
      <c r="BJ93" s="82"/>
      <c r="BK93" s="82"/>
      <c r="BL93" s="82"/>
      <c r="BM93" s="82"/>
      <c r="BN93" s="82"/>
      <c r="BO93" s="82"/>
      <c r="BP93" s="82"/>
      <c r="BQ93" s="82"/>
      <c r="BR93" s="82"/>
      <c r="BS93" s="82"/>
      <c r="BT93" s="82"/>
      <c r="BU93" s="82"/>
      <c r="BV93" s="82"/>
      <c r="BW93" s="82"/>
      <c r="BX93" s="82"/>
      <c r="BY93" s="82"/>
      <c r="BZ93" s="82"/>
      <c r="CA93" s="82"/>
      <c r="CB93" s="82"/>
      <c r="CC93" s="82"/>
      <c r="CD93" s="82"/>
      <c r="CE93" s="82"/>
      <c r="CF93" s="82"/>
      <c r="CG93" s="82"/>
      <c r="CH93" s="82"/>
      <c r="CI93" s="82"/>
      <c r="CJ93" s="82"/>
      <c r="CK93" s="82"/>
      <c r="CL93" s="82"/>
      <c r="CM93" s="82"/>
      <c r="CN93" s="82"/>
      <c r="CO93" s="82"/>
      <c r="CP93" s="82"/>
      <c r="CQ93" s="82"/>
      <c r="CR93" s="82"/>
      <c r="CS93" s="82"/>
      <c r="CT93" s="82"/>
      <c r="CU93" s="82"/>
      <c r="CV93" s="82"/>
      <c r="CW93" s="82"/>
      <c r="CX93" s="82"/>
      <c r="CY93" s="82"/>
      <c r="CZ93" s="82"/>
      <c r="DA93" s="82"/>
      <c r="DB93" s="82"/>
      <c r="DC93" s="82"/>
      <c r="DD93" s="82"/>
      <c r="DE93" s="82"/>
      <c r="DF93" s="82"/>
      <c r="DG93" s="82"/>
      <c r="DH93" s="82"/>
      <c r="DI93" s="82"/>
      <c r="DJ93" s="82"/>
      <c r="DK93" s="82"/>
      <c r="DL93" s="82"/>
      <c r="DM93" s="82"/>
      <c r="DN93" s="82"/>
      <c r="DO93" s="82"/>
      <c r="DP93" s="82"/>
      <c r="DQ93" s="82"/>
      <c r="DR93" s="82"/>
      <c r="DS93" s="82"/>
      <c r="DT93" s="82"/>
      <c r="DU93" s="82"/>
      <c r="DV93" s="82"/>
      <c r="DW93" s="82"/>
      <c r="DX93" s="82"/>
      <c r="DY93" s="82"/>
      <c r="DZ93" s="82"/>
      <c r="EA93" s="82"/>
      <c r="EB93" s="82"/>
      <c r="EC93" s="82"/>
      <c r="ED93" s="82"/>
      <c r="EE93" s="82"/>
      <c r="EF93" s="82"/>
      <c r="EG93" s="82"/>
      <c r="EH93" s="82"/>
      <c r="EI93" s="82"/>
      <c r="EJ93" s="82"/>
      <c r="EK93" s="82"/>
      <c r="EL93" s="82"/>
      <c r="EM93" s="82"/>
      <c r="EN93" s="82"/>
      <c r="EO93" s="82"/>
      <c r="EP93" s="82"/>
      <c r="EQ93" s="82"/>
      <c r="ER93" s="82"/>
      <c r="ES93" s="82"/>
      <c r="ET93" s="82"/>
      <c r="EU93" s="82"/>
      <c r="EV93" s="82"/>
      <c r="EW93" s="82"/>
      <c r="EX93" s="82"/>
      <c r="EY93" s="82"/>
      <c r="EZ93" s="82"/>
      <c r="FA93" s="82"/>
      <c r="FB93" s="82"/>
      <c r="FC93" s="82"/>
      <c r="FD93" s="82"/>
      <c r="FE93" s="82"/>
      <c r="FF93" s="82"/>
      <c r="FG93" s="82"/>
      <c r="FH93" s="82"/>
      <c r="FI93" s="82"/>
      <c r="FJ93" s="82"/>
      <c r="FK93" s="82"/>
      <c r="FL93" s="82"/>
      <c r="FM93" s="82"/>
      <c r="FN93" s="82"/>
      <c r="FO93" s="82"/>
      <c r="FP93" s="82"/>
      <c r="FQ93" s="82"/>
      <c r="FR93" s="82"/>
      <c r="FS93" s="82"/>
      <c r="FT93" s="82"/>
      <c r="FU93" s="82"/>
      <c r="FV93" s="82"/>
      <c r="FW93" s="82"/>
      <c r="FX93" s="82"/>
      <c r="FY93" s="82"/>
      <c r="FZ93" s="82"/>
      <c r="GA93" s="82"/>
      <c r="GB93" s="82"/>
      <c r="GC93" s="82"/>
      <c r="GD93" s="82"/>
      <c r="GE93" s="82"/>
      <c r="GF93" s="82"/>
      <c r="GG93" s="82"/>
      <c r="GH93" s="82"/>
      <c r="GI93" s="82"/>
      <c r="GJ93" s="82"/>
      <c r="GK93" s="82"/>
      <c r="GL93" s="82"/>
      <c r="GM93" s="82"/>
      <c r="GN93" s="82"/>
      <c r="GO93" s="82"/>
      <c r="GP93" s="82"/>
      <c r="GQ93" s="82"/>
      <c r="GR93" s="82"/>
      <c r="GS93" s="82"/>
      <c r="GT93" s="82"/>
      <c r="GU93" s="82"/>
      <c r="GV93" s="82"/>
      <c r="GW93" s="82"/>
      <c r="GX93" s="82"/>
      <c r="GY93" s="82"/>
      <c r="GZ93" s="82"/>
      <c r="HA93" s="82"/>
      <c r="HB93" s="82"/>
      <c r="HC93" s="82"/>
      <c r="HD93" s="82"/>
      <c r="HE93" s="82"/>
      <c r="HF93" s="82"/>
      <c r="HG93" s="82"/>
      <c r="HH93" s="82"/>
      <c r="HI93" s="82"/>
      <c r="HJ93" s="82"/>
      <c r="HK93" s="82"/>
    </row>
    <row r="94" spans="2:219" s="125" customFormat="1" ht="21" customHeight="1" x14ac:dyDescent="0.3">
      <c r="B94" s="62" t="s">
        <v>66</v>
      </c>
      <c r="C94" s="63"/>
      <c r="D94" s="63"/>
      <c r="E94" s="63"/>
      <c r="F94" s="63"/>
      <c r="G94" s="64"/>
      <c r="H94" s="128"/>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c r="BI94" s="82"/>
      <c r="BJ94" s="82"/>
      <c r="BK94" s="82"/>
      <c r="BL94" s="82"/>
      <c r="BM94" s="82"/>
      <c r="BN94" s="82"/>
      <c r="BO94" s="82"/>
      <c r="BP94" s="82"/>
      <c r="BQ94" s="82"/>
      <c r="BR94" s="82"/>
      <c r="BS94" s="82"/>
      <c r="BT94" s="82"/>
      <c r="BU94" s="82"/>
      <c r="BV94" s="82"/>
      <c r="BW94" s="82"/>
      <c r="BX94" s="82"/>
      <c r="BY94" s="82"/>
      <c r="BZ94" s="82"/>
      <c r="CA94" s="82"/>
      <c r="CB94" s="82"/>
      <c r="CC94" s="82"/>
      <c r="CD94" s="82"/>
      <c r="CE94" s="82"/>
      <c r="CF94" s="82"/>
      <c r="CG94" s="82"/>
      <c r="CH94" s="82"/>
      <c r="CI94" s="82"/>
      <c r="CJ94" s="82"/>
      <c r="CK94" s="82"/>
      <c r="CL94" s="82"/>
      <c r="CM94" s="82"/>
      <c r="CN94" s="82"/>
      <c r="CO94" s="82"/>
      <c r="CP94" s="82"/>
      <c r="CQ94" s="82"/>
      <c r="CR94" s="82"/>
      <c r="CS94" s="82"/>
      <c r="CT94" s="82"/>
      <c r="CU94" s="82"/>
      <c r="CV94" s="82"/>
      <c r="CW94" s="82"/>
      <c r="CX94" s="82"/>
      <c r="CY94" s="82"/>
      <c r="CZ94" s="82"/>
      <c r="DA94" s="82"/>
      <c r="DB94" s="82"/>
      <c r="DC94" s="82"/>
      <c r="DD94" s="82"/>
      <c r="DE94" s="82"/>
      <c r="DF94" s="82"/>
      <c r="DG94" s="82"/>
      <c r="DH94" s="82"/>
      <c r="DI94" s="82"/>
      <c r="DJ94" s="82"/>
      <c r="DK94" s="82"/>
      <c r="DL94" s="82"/>
      <c r="DM94" s="82"/>
      <c r="DN94" s="82"/>
      <c r="DO94" s="82"/>
      <c r="DP94" s="82"/>
      <c r="DQ94" s="82"/>
      <c r="DR94" s="82"/>
      <c r="DS94" s="82"/>
      <c r="DT94" s="82"/>
      <c r="DU94" s="82"/>
      <c r="DV94" s="82"/>
      <c r="DW94" s="82"/>
      <c r="DX94" s="82"/>
      <c r="DY94" s="82"/>
      <c r="DZ94" s="82"/>
      <c r="EA94" s="82"/>
      <c r="EB94" s="82"/>
      <c r="EC94" s="82"/>
      <c r="ED94" s="82"/>
      <c r="EE94" s="82"/>
      <c r="EF94" s="82"/>
      <c r="EG94" s="82"/>
      <c r="EH94" s="82"/>
      <c r="EI94" s="82"/>
      <c r="EJ94" s="82"/>
      <c r="EK94" s="82"/>
      <c r="EL94" s="82"/>
      <c r="EM94" s="82"/>
      <c r="EN94" s="82"/>
      <c r="EO94" s="82"/>
      <c r="EP94" s="82"/>
      <c r="EQ94" s="82"/>
      <c r="ER94" s="82"/>
      <c r="ES94" s="82"/>
      <c r="ET94" s="82"/>
      <c r="EU94" s="82"/>
      <c r="EV94" s="82"/>
      <c r="EW94" s="82"/>
      <c r="EX94" s="82"/>
      <c r="EY94" s="82"/>
      <c r="EZ94" s="82"/>
      <c r="FA94" s="82"/>
      <c r="FB94" s="82"/>
      <c r="FC94" s="82"/>
      <c r="FD94" s="82"/>
      <c r="FE94" s="82"/>
      <c r="FF94" s="82"/>
      <c r="FG94" s="82"/>
      <c r="FH94" s="82"/>
      <c r="FI94" s="82"/>
      <c r="FJ94" s="82"/>
      <c r="FK94" s="82"/>
      <c r="FL94" s="82"/>
      <c r="FM94" s="82"/>
      <c r="FN94" s="82"/>
      <c r="FO94" s="82"/>
      <c r="FP94" s="82"/>
      <c r="FQ94" s="82"/>
      <c r="FR94" s="82"/>
      <c r="FS94" s="82"/>
      <c r="FT94" s="82"/>
      <c r="FU94" s="82"/>
      <c r="FV94" s="82"/>
      <c r="FW94" s="82"/>
      <c r="FX94" s="82"/>
      <c r="FY94" s="82"/>
      <c r="FZ94" s="82"/>
      <c r="GA94" s="82"/>
      <c r="GB94" s="82"/>
      <c r="GC94" s="82"/>
      <c r="GD94" s="82"/>
      <c r="GE94" s="82"/>
      <c r="GF94" s="82"/>
      <c r="GG94" s="82"/>
      <c r="GH94" s="82"/>
      <c r="GI94" s="82"/>
      <c r="GJ94" s="82"/>
      <c r="GK94" s="82"/>
      <c r="GL94" s="82"/>
      <c r="GM94" s="82"/>
      <c r="GN94" s="82"/>
      <c r="GO94" s="82"/>
      <c r="GP94" s="82"/>
      <c r="GQ94" s="82"/>
      <c r="GR94" s="82"/>
      <c r="GS94" s="82"/>
      <c r="GT94" s="82"/>
      <c r="GU94" s="82"/>
      <c r="GV94" s="82"/>
      <c r="GW94" s="82"/>
      <c r="GX94" s="82"/>
      <c r="GY94" s="82"/>
      <c r="GZ94" s="82"/>
      <c r="HA94" s="82"/>
      <c r="HB94" s="82"/>
      <c r="HC94" s="82"/>
      <c r="HD94" s="82"/>
      <c r="HE94" s="82"/>
      <c r="HF94" s="82"/>
      <c r="HG94" s="82"/>
      <c r="HH94" s="82"/>
      <c r="HI94" s="82"/>
      <c r="HJ94" s="82"/>
      <c r="HK94" s="82"/>
    </row>
    <row r="95" spans="2:219" s="125" customFormat="1" ht="27" customHeight="1" x14ac:dyDescent="0.3">
      <c r="B95" s="70" t="s">
        <v>67</v>
      </c>
      <c r="C95" s="71"/>
      <c r="D95" s="71"/>
      <c r="E95" s="71"/>
      <c r="F95" s="71"/>
      <c r="G95" s="72"/>
      <c r="H95" s="128"/>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c r="BI95" s="82"/>
      <c r="BJ95" s="82"/>
      <c r="BK95" s="82"/>
      <c r="BL95" s="82"/>
      <c r="BM95" s="82"/>
      <c r="BN95" s="82"/>
      <c r="BO95" s="82"/>
      <c r="BP95" s="82"/>
      <c r="BQ95" s="82"/>
      <c r="BR95" s="82"/>
      <c r="BS95" s="82"/>
      <c r="BT95" s="82"/>
      <c r="BU95" s="82"/>
      <c r="BV95" s="82"/>
      <c r="BW95" s="82"/>
      <c r="BX95" s="82"/>
      <c r="BY95" s="82"/>
      <c r="BZ95" s="82"/>
      <c r="CA95" s="82"/>
      <c r="CB95" s="82"/>
      <c r="CC95" s="82"/>
      <c r="CD95" s="82"/>
      <c r="CE95" s="82"/>
      <c r="CF95" s="82"/>
      <c r="CG95" s="82"/>
      <c r="CH95" s="82"/>
      <c r="CI95" s="82"/>
      <c r="CJ95" s="82"/>
      <c r="CK95" s="82"/>
      <c r="CL95" s="82"/>
      <c r="CM95" s="82"/>
      <c r="CN95" s="82"/>
      <c r="CO95" s="82"/>
      <c r="CP95" s="82"/>
      <c r="CQ95" s="82"/>
      <c r="CR95" s="82"/>
      <c r="CS95" s="82"/>
      <c r="CT95" s="82"/>
      <c r="CU95" s="82"/>
      <c r="CV95" s="82"/>
      <c r="CW95" s="82"/>
      <c r="CX95" s="82"/>
      <c r="CY95" s="82"/>
      <c r="CZ95" s="82"/>
      <c r="DA95" s="82"/>
      <c r="DB95" s="82"/>
      <c r="DC95" s="82"/>
      <c r="DD95" s="82"/>
      <c r="DE95" s="82"/>
      <c r="DF95" s="82"/>
      <c r="DG95" s="82"/>
      <c r="DH95" s="82"/>
      <c r="DI95" s="82"/>
      <c r="DJ95" s="82"/>
      <c r="DK95" s="82"/>
      <c r="DL95" s="82"/>
      <c r="DM95" s="82"/>
      <c r="DN95" s="82"/>
      <c r="DO95" s="82"/>
      <c r="DP95" s="82"/>
      <c r="DQ95" s="82"/>
      <c r="DR95" s="82"/>
      <c r="DS95" s="82"/>
      <c r="DT95" s="82"/>
      <c r="DU95" s="82"/>
      <c r="DV95" s="82"/>
      <c r="DW95" s="82"/>
      <c r="DX95" s="82"/>
      <c r="DY95" s="82"/>
      <c r="DZ95" s="82"/>
      <c r="EA95" s="82"/>
      <c r="EB95" s="82"/>
      <c r="EC95" s="82"/>
      <c r="ED95" s="82"/>
      <c r="EE95" s="82"/>
      <c r="EF95" s="82"/>
      <c r="EG95" s="82"/>
      <c r="EH95" s="82"/>
      <c r="EI95" s="82"/>
      <c r="EJ95" s="82"/>
      <c r="EK95" s="82"/>
      <c r="EL95" s="82"/>
      <c r="EM95" s="82"/>
      <c r="EN95" s="82"/>
      <c r="EO95" s="82"/>
      <c r="EP95" s="82"/>
      <c r="EQ95" s="82"/>
      <c r="ER95" s="82"/>
      <c r="ES95" s="82"/>
      <c r="ET95" s="82"/>
      <c r="EU95" s="82"/>
      <c r="EV95" s="82"/>
      <c r="EW95" s="82"/>
      <c r="EX95" s="82"/>
      <c r="EY95" s="82"/>
      <c r="EZ95" s="82"/>
      <c r="FA95" s="82"/>
      <c r="FB95" s="82"/>
      <c r="FC95" s="82"/>
      <c r="FD95" s="82"/>
      <c r="FE95" s="82"/>
      <c r="FF95" s="82"/>
      <c r="FG95" s="82"/>
      <c r="FH95" s="82"/>
      <c r="FI95" s="82"/>
      <c r="FJ95" s="82"/>
      <c r="FK95" s="82"/>
      <c r="FL95" s="82"/>
      <c r="FM95" s="82"/>
      <c r="FN95" s="82"/>
      <c r="FO95" s="82"/>
      <c r="FP95" s="82"/>
      <c r="FQ95" s="82"/>
      <c r="FR95" s="82"/>
      <c r="FS95" s="82"/>
      <c r="FT95" s="82"/>
      <c r="FU95" s="82"/>
      <c r="FV95" s="82"/>
      <c r="FW95" s="82"/>
      <c r="FX95" s="82"/>
      <c r="FY95" s="82"/>
      <c r="FZ95" s="82"/>
      <c r="GA95" s="82"/>
      <c r="GB95" s="82"/>
      <c r="GC95" s="82"/>
      <c r="GD95" s="82"/>
      <c r="GE95" s="82"/>
      <c r="GF95" s="82"/>
      <c r="GG95" s="82"/>
      <c r="GH95" s="82"/>
      <c r="GI95" s="82"/>
      <c r="GJ95" s="82"/>
      <c r="GK95" s="82"/>
      <c r="GL95" s="82"/>
      <c r="GM95" s="82"/>
      <c r="GN95" s="82"/>
      <c r="GO95" s="82"/>
      <c r="GP95" s="82"/>
      <c r="GQ95" s="82"/>
      <c r="GR95" s="82"/>
      <c r="GS95" s="82"/>
      <c r="GT95" s="82"/>
      <c r="GU95" s="82"/>
      <c r="GV95" s="82"/>
      <c r="GW95" s="82"/>
      <c r="GX95" s="82"/>
      <c r="GY95" s="82"/>
      <c r="GZ95" s="82"/>
      <c r="HA95" s="82"/>
      <c r="HB95" s="82"/>
      <c r="HC95" s="82"/>
      <c r="HD95" s="82"/>
      <c r="HE95" s="82"/>
      <c r="HF95" s="82"/>
      <c r="HG95" s="82"/>
      <c r="HH95" s="82"/>
      <c r="HI95" s="82"/>
      <c r="HJ95" s="82"/>
      <c r="HK95" s="82"/>
    </row>
    <row r="96" spans="2:219" s="125" customFormat="1" ht="21" customHeight="1" x14ac:dyDescent="0.3">
      <c r="B96" s="70" t="s">
        <v>68</v>
      </c>
      <c r="C96" s="71"/>
      <c r="D96" s="71"/>
      <c r="E96" s="71"/>
      <c r="F96" s="71"/>
      <c r="G96" s="72"/>
      <c r="H96" s="128"/>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c r="BI96" s="82"/>
      <c r="BJ96" s="82"/>
      <c r="BK96" s="82"/>
      <c r="BL96" s="82"/>
      <c r="BM96" s="82"/>
      <c r="BN96" s="82"/>
      <c r="BO96" s="82"/>
      <c r="BP96" s="82"/>
      <c r="BQ96" s="82"/>
      <c r="BR96" s="82"/>
      <c r="BS96" s="82"/>
      <c r="BT96" s="82"/>
      <c r="BU96" s="82"/>
      <c r="BV96" s="82"/>
      <c r="BW96" s="82"/>
      <c r="BX96" s="82"/>
      <c r="BY96" s="82"/>
      <c r="BZ96" s="82"/>
      <c r="CA96" s="82"/>
      <c r="CB96" s="82"/>
      <c r="CC96" s="82"/>
      <c r="CD96" s="82"/>
      <c r="CE96" s="82"/>
      <c r="CF96" s="82"/>
      <c r="CG96" s="82"/>
      <c r="CH96" s="82"/>
      <c r="CI96" s="82"/>
      <c r="CJ96" s="82"/>
      <c r="CK96" s="82"/>
      <c r="CL96" s="82"/>
      <c r="CM96" s="82"/>
      <c r="CN96" s="82"/>
      <c r="CO96" s="82"/>
      <c r="CP96" s="82"/>
      <c r="CQ96" s="82"/>
      <c r="CR96" s="82"/>
      <c r="CS96" s="82"/>
      <c r="CT96" s="82"/>
      <c r="CU96" s="82"/>
      <c r="CV96" s="82"/>
      <c r="CW96" s="82"/>
      <c r="CX96" s="82"/>
      <c r="CY96" s="82"/>
      <c r="CZ96" s="82"/>
      <c r="DA96" s="82"/>
      <c r="DB96" s="82"/>
      <c r="DC96" s="82"/>
      <c r="DD96" s="82"/>
      <c r="DE96" s="82"/>
      <c r="DF96" s="82"/>
      <c r="DG96" s="82"/>
      <c r="DH96" s="82"/>
      <c r="DI96" s="82"/>
      <c r="DJ96" s="82"/>
      <c r="DK96" s="82"/>
      <c r="DL96" s="82"/>
      <c r="DM96" s="82"/>
      <c r="DN96" s="82"/>
      <c r="DO96" s="82"/>
      <c r="DP96" s="82"/>
      <c r="DQ96" s="82"/>
      <c r="DR96" s="82"/>
      <c r="DS96" s="82"/>
      <c r="DT96" s="82"/>
      <c r="DU96" s="82"/>
      <c r="DV96" s="82"/>
      <c r="DW96" s="82"/>
      <c r="DX96" s="82"/>
      <c r="DY96" s="82"/>
      <c r="DZ96" s="82"/>
      <c r="EA96" s="82"/>
      <c r="EB96" s="82"/>
      <c r="EC96" s="82"/>
      <c r="ED96" s="82"/>
      <c r="EE96" s="82"/>
      <c r="EF96" s="82"/>
      <c r="EG96" s="82"/>
      <c r="EH96" s="82"/>
      <c r="EI96" s="82"/>
      <c r="EJ96" s="82"/>
      <c r="EK96" s="82"/>
      <c r="EL96" s="82"/>
      <c r="EM96" s="82"/>
      <c r="EN96" s="82"/>
      <c r="EO96" s="82"/>
      <c r="EP96" s="82"/>
      <c r="EQ96" s="82"/>
      <c r="ER96" s="82"/>
      <c r="ES96" s="82"/>
      <c r="ET96" s="82"/>
      <c r="EU96" s="82"/>
      <c r="EV96" s="82"/>
      <c r="EW96" s="82"/>
      <c r="EX96" s="82"/>
      <c r="EY96" s="82"/>
      <c r="EZ96" s="82"/>
      <c r="FA96" s="82"/>
      <c r="FB96" s="82"/>
      <c r="FC96" s="82"/>
      <c r="FD96" s="82"/>
      <c r="FE96" s="82"/>
      <c r="FF96" s="82"/>
      <c r="FG96" s="82"/>
      <c r="FH96" s="82"/>
      <c r="FI96" s="82"/>
      <c r="FJ96" s="82"/>
      <c r="FK96" s="82"/>
      <c r="FL96" s="82"/>
      <c r="FM96" s="82"/>
      <c r="FN96" s="82"/>
      <c r="FO96" s="82"/>
      <c r="FP96" s="82"/>
      <c r="FQ96" s="82"/>
      <c r="FR96" s="82"/>
      <c r="FS96" s="82"/>
      <c r="FT96" s="82"/>
      <c r="FU96" s="82"/>
      <c r="FV96" s="82"/>
      <c r="FW96" s="82"/>
      <c r="FX96" s="82"/>
      <c r="FY96" s="82"/>
      <c r="FZ96" s="82"/>
      <c r="GA96" s="82"/>
      <c r="GB96" s="82"/>
      <c r="GC96" s="82"/>
      <c r="GD96" s="82"/>
      <c r="GE96" s="82"/>
      <c r="GF96" s="82"/>
      <c r="GG96" s="82"/>
      <c r="GH96" s="82"/>
      <c r="GI96" s="82"/>
      <c r="GJ96" s="82"/>
      <c r="GK96" s="82"/>
      <c r="GL96" s="82"/>
      <c r="GM96" s="82"/>
      <c r="GN96" s="82"/>
      <c r="GO96" s="82"/>
      <c r="GP96" s="82"/>
      <c r="GQ96" s="82"/>
      <c r="GR96" s="82"/>
      <c r="GS96" s="82"/>
      <c r="GT96" s="82"/>
      <c r="GU96" s="82"/>
      <c r="GV96" s="82"/>
      <c r="GW96" s="82"/>
      <c r="GX96" s="82"/>
      <c r="GY96" s="82"/>
      <c r="GZ96" s="82"/>
      <c r="HA96" s="82"/>
      <c r="HB96" s="82"/>
      <c r="HC96" s="82"/>
      <c r="HD96" s="82"/>
      <c r="HE96" s="82"/>
      <c r="HF96" s="82"/>
      <c r="HG96" s="82"/>
      <c r="HH96" s="82"/>
      <c r="HI96" s="82"/>
      <c r="HJ96" s="82"/>
      <c r="HK96" s="82"/>
    </row>
    <row r="97" spans="2:7" ht="38.25" customHeight="1" x14ac:dyDescent="0.3">
      <c r="B97" s="70" t="s">
        <v>69</v>
      </c>
      <c r="C97" s="71"/>
      <c r="D97" s="71"/>
      <c r="E97" s="71"/>
      <c r="F97" s="71"/>
      <c r="G97" s="72"/>
    </row>
    <row r="98" spans="2:7" ht="21" customHeight="1" x14ac:dyDescent="0.3">
      <c r="B98" s="70" t="s">
        <v>70</v>
      </c>
      <c r="C98" s="71"/>
      <c r="D98" s="71"/>
      <c r="E98" s="71"/>
      <c r="F98" s="71"/>
      <c r="G98" s="72"/>
    </row>
    <row r="99" spans="2:7" ht="21" customHeight="1" x14ac:dyDescent="0.3">
      <c r="B99" s="70" t="s">
        <v>71</v>
      </c>
      <c r="C99" s="71"/>
      <c r="D99" s="71"/>
      <c r="E99" s="71"/>
      <c r="F99" s="71"/>
      <c r="G99" s="72"/>
    </row>
    <row r="100" spans="2:7" x14ac:dyDescent="0.3">
      <c r="B100" s="70" t="s">
        <v>72</v>
      </c>
      <c r="C100" s="71"/>
      <c r="D100" s="71"/>
      <c r="E100" s="71"/>
      <c r="F100" s="71"/>
      <c r="G100" s="72"/>
    </row>
    <row r="101" spans="2:7" x14ac:dyDescent="0.3">
      <c r="B101" s="70" t="s">
        <v>73</v>
      </c>
      <c r="C101" s="71"/>
      <c r="D101" s="71"/>
      <c r="E101" s="71"/>
      <c r="F101" s="71"/>
      <c r="G101" s="72"/>
    </row>
    <row r="102" spans="2:7" x14ac:dyDescent="0.3">
      <c r="B102" s="77" t="s">
        <v>74</v>
      </c>
      <c r="C102" s="78"/>
      <c r="D102" s="78"/>
      <c r="E102" s="78"/>
      <c r="F102" s="78"/>
      <c r="G102" s="79"/>
    </row>
    <row r="103" spans="2:7" ht="33.75" customHeight="1" thickBot="1" x14ac:dyDescent="0.35">
      <c r="B103" s="74" t="s">
        <v>75</v>
      </c>
      <c r="C103" s="75"/>
      <c r="D103" s="75"/>
      <c r="E103" s="75"/>
      <c r="F103" s="75"/>
      <c r="G103" s="76"/>
    </row>
    <row r="105" spans="2:7" x14ac:dyDescent="0.3">
      <c r="B105" s="136" t="s">
        <v>77</v>
      </c>
      <c r="C105" s="137"/>
      <c r="D105" s="137"/>
      <c r="E105" s="138"/>
      <c r="F105" s="139"/>
      <c r="G105" s="139"/>
    </row>
    <row r="106" spans="2:7" x14ac:dyDescent="0.3">
      <c r="B106" s="140"/>
      <c r="C106" s="141"/>
      <c r="D106" s="137"/>
      <c r="E106" s="142"/>
      <c r="F106" s="143"/>
      <c r="G106" s="143"/>
    </row>
    <row r="107" spans="2:7" x14ac:dyDescent="0.3">
      <c r="B107" s="144"/>
      <c r="C107" s="145" t="s">
        <v>79</v>
      </c>
      <c r="D107" s="145"/>
      <c r="E107" s="15" t="s">
        <v>78</v>
      </c>
      <c r="F107" s="15"/>
      <c r="G107" s="15"/>
    </row>
  </sheetData>
  <sheetProtection algorithmName="SHA-512" hashValue="3Vw+kNgduJRs/ZthYOxZ+JTfOfHIz7kQPsXdqgF17s3/zH+c8RaQQs3hjUSsjQ3CAHnKmQ0nPWuScQoFoBShfQ==" saltValue="DCAw+C3NveZZYYJsGqsgsQ==" spinCount="100000" sheet="1" objects="1" scenarios="1"/>
  <protectedRanges>
    <protectedRange algorithmName="SHA-512" hashValue="5FRjzaT2qtW3cJw/2GBhwl+sKcO6DvtiZS0H1cMHWD6dxtiUh/5vrGC35H9ELlkJCnvWJ4qU1al6UViGsCbreQ==" saltValue="aTXStziJ+xzLQmDcmK0LcA==" spinCount="100000" sqref="H69" name="ETAPA 3_1" securityDescriptor="O:WDG:WDD:(A;;CC;;;BU)"/>
    <protectedRange algorithmName="SHA-512" hashValue="wcY10QtZ9yEyeIPvw3ybCiRQFkot67Gw82CrPcHCtI1M68PTYi2fo5Feib1JbOAymbFTvMzZi/rhAfAlSnWnnw==" saltValue="Zg3Yg+7KbxrwY8/qnxlkQg==" spinCount="100000" sqref="H46" name="ETAPA 2_1" securityDescriptor="O:WDG:WDD:(A;;CC;;;BU)"/>
    <protectedRange algorithmName="SHA-512" hashValue="OHjc/erdaQN536AqkMXeXgAEGFYRArf8le9gIhDVmt47NOSTWs17e9evc+sYv3EvnSMXXscupQzFsJuVPE1srA==" saltValue="hNg0aQYtCIo7UqKKsKkGXg==" spinCount="100000" sqref="H27" name="ETAPA 1_1" securityDescriptor="O:WDG:WDD:(A;;CC;;;BU)"/>
  </protectedRanges>
  <mergeCells count="51">
    <mergeCell ref="B31:F31"/>
    <mergeCell ref="B103:G103"/>
    <mergeCell ref="B98:G98"/>
    <mergeCell ref="B99:G99"/>
    <mergeCell ref="B100:G100"/>
    <mergeCell ref="B101:G101"/>
    <mergeCell ref="B102:G102"/>
    <mergeCell ref="B93:G93"/>
    <mergeCell ref="B94:G94"/>
    <mergeCell ref="B95:G95"/>
    <mergeCell ref="B96:G96"/>
    <mergeCell ref="B97:G97"/>
    <mergeCell ref="B91:G91"/>
    <mergeCell ref="B92:G92"/>
    <mergeCell ref="C82:F82"/>
    <mergeCell ref="C84:F84"/>
    <mergeCell ref="B87:G87"/>
    <mergeCell ref="B88:G88"/>
    <mergeCell ref="B89:G89"/>
    <mergeCell ref="B90:G90"/>
    <mergeCell ref="C83:F83"/>
    <mergeCell ref="C85:F85"/>
    <mergeCell ref="C86:F86"/>
    <mergeCell ref="D75:D77"/>
    <mergeCell ref="F75:F76"/>
    <mergeCell ref="C32:G32"/>
    <mergeCell ref="C49:F49"/>
    <mergeCell ref="C50:F50"/>
    <mergeCell ref="C51:F51"/>
    <mergeCell ref="B52:F52"/>
    <mergeCell ref="C53:G53"/>
    <mergeCell ref="C70:F70"/>
    <mergeCell ref="C71:F71"/>
    <mergeCell ref="C72:F72"/>
    <mergeCell ref="B73:F74"/>
    <mergeCell ref="G73:G74"/>
    <mergeCell ref="E107:G107"/>
    <mergeCell ref="B1:G1"/>
    <mergeCell ref="B2:G2"/>
    <mergeCell ref="B3:E3"/>
    <mergeCell ref="F3:G3"/>
    <mergeCell ref="B5:G5"/>
    <mergeCell ref="B7:B8"/>
    <mergeCell ref="C7:D9"/>
    <mergeCell ref="B10:F10"/>
    <mergeCell ref="C11:G11"/>
    <mergeCell ref="C28:F28"/>
    <mergeCell ref="C29:F29"/>
    <mergeCell ref="C30:F30"/>
    <mergeCell ref="B75:B76"/>
    <mergeCell ref="C75:C77"/>
  </mergeCells>
  <printOptions horizontalCentered="1"/>
  <pageMargins left="0.19685039370078741" right="0.19685039370078741" top="0.19685039370078741" bottom="0.19685039370078741" header="0.31496062992125984" footer="0.31496062992125984"/>
  <pageSetup paperSize="5"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EL PAUJIL</vt:lpstr>
      <vt:lpstr>'EL PAUJIL'!Área_de_impresión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Pérez</dc:creator>
  <cp:lastModifiedBy>Andrea Pérez</cp:lastModifiedBy>
  <dcterms:created xsi:type="dcterms:W3CDTF">2020-07-07T23:38:28Z</dcterms:created>
  <dcterms:modified xsi:type="dcterms:W3CDTF">2020-08-03T23:03:36Z</dcterms:modified>
</cp:coreProperties>
</file>