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defaultThemeVersion="166925"/>
  <mc:AlternateContent xmlns:mc="http://schemas.openxmlformats.org/markup-compatibility/2006">
    <mc:Choice Requires="x15">
      <x15ac:absPath xmlns:x15ac="http://schemas.microsoft.com/office/spreadsheetml/2010/11/ac" url="C:\Users\mirey\AppData\Local\Microsoft\Windows\INetCache\Content.Outlook\85T87Z0Z\"/>
    </mc:Choice>
  </mc:AlternateContent>
  <xr:revisionPtr revIDLastSave="0" documentId="13_ncr:1_{74F6ADC7-B373-4503-B9E6-EC5FAF2B4550}" xr6:coauthVersionLast="47" xr6:coauthVersionMax="47" xr10:uidLastSave="{00000000-0000-0000-0000-000000000000}"/>
  <bookViews>
    <workbookView xWindow="-120" yWindow="-120" windowWidth="20730" windowHeight="11310" tabRatio="729" xr2:uid="{00000000-000D-0000-FFFF-FFFF00000000}"/>
  </bookViews>
  <sheets>
    <sheet name="FORMATO" sheetId="4" r:id="rId1"/>
    <sheet name="General" sheetId="7" state="hidden" r:id="rId2"/>
    <sheet name="ARN" sheetId="8" state="hidden" r:id="rId3"/>
    <sheet name="ART" sheetId="9" state="hidden" r:id="rId4"/>
    <sheet name="SUSTITUCIÓN" sheetId="10" state="hidden" r:id="rId5"/>
    <sheet name="PRIMERA INFANCIA" sheetId="11" state="hidden" r:id="rId6"/>
    <sheet name="FUNCIONAMIENTO" sheetId="12" state="hidden" r:id="rId7"/>
    <sheet name="ESTABILIZACION" sheetId="14" state="hidden" r:id="rId8"/>
    <sheet name="BID PRESTAMO" sheetId="15" state="hidden" r:id="rId9"/>
    <sheet name="HERENCIA COLOMBIA" sheetId="16" state="hidden" r:id="rId10"/>
    <sheet name="AMBIENTE Y DESARROLLO SOSTENIBL" sheetId="17" state="hidden" r:id="rId11"/>
    <sheet name="BID FACILIDAD" sheetId="18" state="hidden" r:id="rId12"/>
    <sheet name="ANT" sheetId="19" state="hidden" r:id="rId13"/>
    <sheet name="KFW" sheetId="20" state="hidden" r:id="rId14"/>
    <sheet name="VISION AMAZONIA" sheetId="22" state="hidden" r:id="rId15"/>
    <sheet name="ICBF SACUDETE" sheetId="24" state="hidden" r:id="rId16"/>
    <sheet name="AFD" sheetId="25" state="hidden" r:id="rId17"/>
    <sheet name="CATATUMBO" sheetId="26" state="hidden" r:id="rId18"/>
    <sheet name="CATASTRO" sheetId="27" state="hidden" r:id="rId19"/>
  </sheets>
  <definedNames>
    <definedName name="_xlnm.Print_Area" localSheetId="0">FUNCIONAMIENTO!$B$1:$B$1</definedName>
    <definedName name="L100108_Garantias_reincorporación_economica_y_social_sostenible">ARN!$B$2:$B$10</definedName>
    <definedName name="L100109_Estabilización_y_Consolidación_de_los_Antiguos_Espacios_Territoriales_para_la_Capacitación_y_la_Reincorporación_ETCR_e_implementación_del_proceso_de_Reincorporación_de_los_Ex_integrantes_Farc_Ep_en_el_marco_de_la_ruta_de_reincorporación_a_largo_pl">ARN!$C$2:$C$4</definedName>
    <definedName name="L100212_Estructuración_y_ejecución">ART!$B$2:$B$6</definedName>
    <definedName name="L100213_Articulación_Nación_Territorio">ART!$C$2:$C$9</definedName>
    <definedName name="L100214_Apoyo_transversal">ART!$D$2:$D$6</definedName>
    <definedName name="L100215_Información_y_Prospectiva">ART!$E$2</definedName>
    <definedName name="L100301_Atención_Inmediata">SUSTITUCIÓN!$B$2:$B$3</definedName>
    <definedName name="L100302_Proyectos_Productivos">SUSTITUCIÓN!$C$2:$C$5</definedName>
    <definedName name="L100303_Monitoreo_y_Verificación">SUSTITUCIÓN!$D$2</definedName>
    <definedName name="L100304_Funcionamiento">SUSTITUCIÓN!$E$2</definedName>
    <definedName name="L100306_Hecho_a_la_medida">SUSTITUCIÓN!$F$2</definedName>
    <definedName name="L100307_Plan_de_Contingencia_post_erradicación">SUSTITUCIÓN!$G$2</definedName>
    <definedName name="L100308_Implementación_de_modalidades_de_sustitución_voluntaria_de_cultivos_ilícitos_en_comunidades_étnicas_vinculadas_a_través_de_órdenes_judiciales">SUSTITUCIÓN!$H$2</definedName>
    <definedName name="L100401_Gestión_territorial_y_de_política">'PRIMERA INFANCIA'!$B$2</definedName>
    <definedName name="L100402_Calidad_y_Pertinencia_de_Atención_Integral">'PRIMERA INFANCIA'!$C$2:$C$9</definedName>
    <definedName name="L100403_Direccionamiento_técnico_gestión_sistematización_y_supervisión_del_plan_de_implementación">'PRIMERA INFANCIA'!$D$2:$D$4</definedName>
    <definedName name="L100508_Funcionamiento_Operativo_del_Fondo_Colombia_en_Paz">FUNCIONAMIENTO!$B$2:$B$18</definedName>
    <definedName name="L100707_Apoyo_en_la_gestión_de_la_Consejeria_Presidencial_para_la_Estabilización_y_Consolidación">ESTABILIZACION!$B$2</definedName>
    <definedName name="L201001_Aumento_de_la_cobertura_del_SINAP_y_puesta_en_funcionamiento_de_áreas_recién_declaradas">'HERENCIA COLOMBIA'!$B$2:$B$3</definedName>
    <definedName name="L201001_Aumento_de_la_cobertura_SINAP">'HERENCIA COLOMBIA'!$B$2:$B$4</definedName>
    <definedName name="L201002_Manejo_efectivo_y_gobernanza_de_las_áreas_protegidas">'HERENCIA COLOMBIA'!$C$2</definedName>
    <definedName name="L201003_Generación_de_capacidades_en_entes_territoriales_y_empoderamiento_de_comunidades_locales_en_escenarios_de_paisaje">'HERENCIA COLOMBIA'!$D$2</definedName>
    <definedName name="L201301_Restauración_ecosistemas_degradados_áreas_protegidas">'BID PRESTAMO'!$B$2</definedName>
    <definedName name="L201302_Financiar_proyectos_productivos_agropecuarios_sostenibles">'BID PRESTAMO'!$C$2</definedName>
    <definedName name="L201303_Financiar_evaluación_estructuración_integral_proyectos_productivos_negocios_verdes_no_agropecuarios_proyectos_sostenibles">'BID PRESTAMO'!$D$2:$D$7</definedName>
    <definedName name="L201304_Costos_Administrativos">'BID PRESTAMO'!$E$2:$E$8</definedName>
    <definedName name="L201701_Biodiversidad_y_riqueza_natural_activos_estrategicos_nación">'AMBIENTE Y DESARROLLO SOSTENIBL'!$B$2:$B$5</definedName>
    <definedName name="L201701_Biovrsdd_riquez_natu_Act_Nació">'AMBIENTE Y DESARROLLO SOSTENIBL'!$B$2:$B$4</definedName>
    <definedName name="L201702_Adquisición_de_bienes_en_los_procesos_de_ampliación_y_declaratoria_que_se_adelantan_en_ecosistemas_estratégicos_para_el_sistema_de_Parques_Nacionales_Naturales_de_Colombia_a_nivel_nacional">'AMBIENTE Y DESARROLLO SOSTENIBL'!#REF!</definedName>
    <definedName name="L201703_Sistema_de_información_Ambiental_de_Colombia">'AMBIENTE Y DESARROLLO SOSTENIBL'!$C$2</definedName>
    <definedName name="L201704_Implementación_de_sistemas_sostenibles_de_la_conservación_a_través_de_la_restauración_en_áreas_transformadas_y_degradadas.">'AMBIENTE Y DESARROLLO SOSTENIBL'!$D$2:$D$2</definedName>
    <definedName name="L201801_Diseño_mecanismo_acompañamiento_tecnico_generación_capacidades_territoriales_gestion_proyectos_innovación_territorial">'BID FACILIDAD'!$B$2:$B$5</definedName>
    <definedName name="L201802_Promoción_estrategias_innovadoras_desarrollo_rural_sostenible_y_preservación_ambiental">'BID FACILIDAD'!$C$2:$C$4</definedName>
    <definedName name="L201803_Emprendimiento_Social_y_Económico_en_Proyectos_Productivos_Sostenibles_para_la_Lucha_Contra_la_Deforestación">'BID FACILIDAD'!$D$2:$D$7</definedName>
    <definedName name="L201804_Apoyo_a_la__Gestión_de_la_Unidad_Técnica_de_Coordinación">'BID FACILIDAD'!$E$2:$E$5</definedName>
    <definedName name="L201901_Compra_y_adjudicación_de_predios_para_el_desarrollo_de_programas_de_reincorporación_conforme_al_programa_Especial_de_adquisición_y_adjudicación_de_tierras_en_favor_de_las_personas_reincorporadas_a_la_vida_civil_de_acuerdo_con_el_artículo_31_de_la_">ANT!$B$2:$B$3</definedName>
    <definedName name="L201902_Fortalecimiento_de_las_Politicas_públicas_de_sustitución_mediante_la_implementación_de_estrategias_de_acceso_y_regularización_de_la_propiedad_rural_como_herramienta_necesaria_para_la_legalidad_y_el_emprendimiento_de_los_campesinos_y_mujeres_rurale">ANT!$C$2</definedName>
    <definedName name="L201903__Iniciar_los_trámites_de_acceso_a_tierra_de_la_población_en_proceso_de_reincorporación_a_través_del_procedimiento_establecido_en_el_Decreto_Ley_902_de_2017">ANT!$D$2</definedName>
    <definedName name="L202001_Estructuración_ejecución_y_seguimiento" localSheetId="16">AFD!$B$2:$B$3</definedName>
    <definedName name="L202001_Estructuración_ejecución_y_seguimiento" localSheetId="18">CATASTRO!$B$2:$B$3</definedName>
    <definedName name="L202001_Estructuración_ejecución_y_seguimiento" localSheetId="17">CATATUMBO!$B$2:$B$3</definedName>
    <definedName name="L202001_Estructuración_ejecución_y_seguimiento" localSheetId="15">'ICBF SACUDETE'!$B$2:$B$4</definedName>
    <definedName name="L202001_Estructuración_ejecución_y_seguimiento" localSheetId="14">'VISION AMAZONIA'!$B$2:$B$3</definedName>
    <definedName name="L202001_Estructuración_ejecución_y_seguimiento">KFW!$B$2:$B$4</definedName>
    <definedName name="L202101_Estructuración_de_Proyectos" localSheetId="18">CATASTRO!$B$2</definedName>
    <definedName name="L202101_Estructuración_de_Proyectos" localSheetId="17">CATATUMBO!$B$2</definedName>
    <definedName name="L202101_Estructuración_de_Proyectos">AFD!$B$2</definedName>
    <definedName name="L202102_Comunicación_y_visibilidad" localSheetId="18">CATASTRO!$C$2</definedName>
    <definedName name="L202102_Comunicación_y_visibilidad" localSheetId="17">CATATUMBO!$C$2</definedName>
    <definedName name="L202102_Comunicación_y_visibilidad">AFD!$C$2</definedName>
    <definedName name="L202103_Auditoría" localSheetId="18">CATASTRO!$D$2</definedName>
    <definedName name="L202103_Auditoría" localSheetId="17">CATATUMBO!$D$2</definedName>
    <definedName name="L202103_Auditoría">AFD!$D$2</definedName>
    <definedName name="L202301_Sistemas_agroforestales_que_incluyan_especies_promisorias_de_la_biodiversidad_amazónica_y_que_estén_asociados_a_cadenas_como_las_del_caucho_cacao_o_café" localSheetId="16">AFD!$B$2</definedName>
    <definedName name="L202301_Sistemas_agroforestales_que_incluyan_especies_promisorias_de_la_biodiversidad_amazónica_y_que_estén_asociados_a_cadenas_como_las_del_caucho_cacao_o_café" localSheetId="18">CATASTRO!$B$2</definedName>
    <definedName name="L202301_Sistemas_agroforestales_que_incluyan_especies_promisorias_de_la_biodiversidad_amazónica_y_que_estén_asociados_a_cadenas_como_las_del_caucho_cacao_o_café" localSheetId="17">CATATUMBO!$B$2</definedName>
    <definedName name="L202301_Sistemas_agroforestales_que_incluyan_especies_promisorias_de_la_biodiversidad_amazónica_y_que_estén_asociados_a_cadenas_como_las_del_caucho_cacao_o_café">'VISION AMAZONIA'!$B$2</definedName>
    <definedName name="L202302_Sistemas_Silvopastoriles_y_actividades_de_intensificación_ganadera" localSheetId="16">AFD!$C$2</definedName>
    <definedName name="L202302_Sistemas_Silvopastoriles_y_actividades_de_intensificación_ganadera" localSheetId="18">CATASTRO!$C$2</definedName>
    <definedName name="L202302_Sistemas_Silvopastoriles_y_actividades_de_intensificación_ganadera" localSheetId="17">CATATUMBO!$C$2</definedName>
    <definedName name="L202302_Sistemas_Silvopastoriles_y_actividades_de_intensificación_ganadera">'VISION AMAZONIA'!$C$2</definedName>
    <definedName name="L202303_Productos_no_maderables_derivados_del_uso_sostenible_del_bosque" localSheetId="16">AFD!$D$2</definedName>
    <definedName name="L202303_Productos_no_maderables_derivados_del_uso_sostenible_del_bosque" localSheetId="18">CATASTRO!$D$2</definedName>
    <definedName name="L202303_Productos_no_maderables_derivados_del_uso_sostenible_del_bosque" localSheetId="17">CATATUMBO!$D$2</definedName>
    <definedName name="L202303_Productos_no_maderables_derivados_del_uso_sostenible_del_bosque">'VISION AMAZONIA'!$D$2</definedName>
    <definedName name="L202304_Alternativas_productivas_sostenibles_como_agroturismo_ecoturismo_o_acuicultura" localSheetId="16">AFD!#REF!</definedName>
    <definedName name="L202304_Alternativas_productivas_sostenibles_como_agroturismo_ecoturismo_o_acuicultura" localSheetId="18">CATASTRO!#REF!</definedName>
    <definedName name="L202304_Alternativas_productivas_sostenibles_como_agroturismo_ecoturismo_o_acuicultura" localSheetId="17">CATATUMBO!#REF!</definedName>
    <definedName name="L202304_Alternativas_productivas_sostenibles_como_agroturismo_ecoturismo_o_acuicultura">'VISION AMAZONIA'!$E$2</definedName>
    <definedName name="L202401_Construcción_adecuacióny_dotación_de_centros_Sacúdate">'ICBF SACUDETE'!$B$2:$B$3</definedName>
    <definedName name="L202402_Acompañamiento_a_adolescentes_y_jovenes_en_la_formulación_de_proyectos_de_vida_a_través_de_procesos_de_formación_basados_en_metodologías_disruptivas_para_el_fortalecimiento_de_habilidades_del_siglo_XXI_y_el_ejercicio_de_la_ciudadanía">'ICBF SACUDETE'!$C$2</definedName>
    <definedName name="L202701_Estructuración_y_ejecución" localSheetId="18">CATASTRO!$B$2</definedName>
    <definedName name="L202701_Estructuración_y_ejecución">CATATUMBO!$B$2</definedName>
    <definedName name="L202801_Actualización_y_Formalización_Catastral_con_enfoque_multipropósito_en_municipios_PDET">CATASTRO!$B$2</definedName>
    <definedName name="S1001_ARN_REINCORPORACION">ARN!$B$1:$C$1</definedName>
    <definedName name="S1002_ART_PDET">ART!$B$1:$E$1</definedName>
    <definedName name="S1003_SUSTITUCION">SUSTITUCIÓN!$B$1:$H$1</definedName>
    <definedName name="S1004_PRIMERA_INFANCIA">'PRIMERA INFANCIA'!$B$1:$D$1</definedName>
    <definedName name="S1005_FUNCIONAMIENTO">FUNCIONAMIENTO!$B$1:$B$1</definedName>
    <definedName name="S1007_ESTABILIZACION">ESTABILIZACION!$B$1</definedName>
    <definedName name="S2010_HERENCIA_COLOMBIA">'HERENCIA COLOMBIA'!$B$1:$D$1</definedName>
    <definedName name="S2013_BID_PRESTAMO">'BID PRESTAMO'!$B$1:$E$1</definedName>
    <definedName name="S2017_AMBIENTE_Y_DESARROLLO_SOSTENIBLE">'AMBIENTE Y DESARROLLO SOSTENIBL'!$B$1:$D$1</definedName>
    <definedName name="S2018_BID_FACILIDAD">'BID FACILIDAD'!$B$1:$E$1</definedName>
    <definedName name="S2019_ANT">ANT!$B$1:$D$1</definedName>
    <definedName name="S2020_KFW" localSheetId="16">AFD!$B$1</definedName>
    <definedName name="S2020_KFW" localSheetId="18">CATASTRO!$B$1</definedName>
    <definedName name="S2020_KFW" localSheetId="17">CATATUMBO!$B$1</definedName>
    <definedName name="S2020_KFW" localSheetId="15">'ICBF SACUDETE'!$B$1</definedName>
    <definedName name="S2020_KFW" localSheetId="14">'VISION AMAZONIA'!$B$1</definedName>
    <definedName name="S2020_KFW">KFW!$B$1</definedName>
    <definedName name="S2021_AFD" localSheetId="18">CATASTRO!$B$1:$D$1</definedName>
    <definedName name="S2021_AFD" localSheetId="17">CATATUMBO!$B$1:$D$1</definedName>
    <definedName name="S2021_AFD">AFD!$B$1:$D$1</definedName>
    <definedName name="S2023_VISION_AMAZONIA" localSheetId="16">AFD!$B$1:$D$1</definedName>
    <definedName name="S2023_VISION_AMAZONIA" localSheetId="18">CATASTRO!$B$1:$D$1</definedName>
    <definedName name="S2023_VISION_AMAZONIA" localSheetId="17">CATATUMBO!$B$1:$D$1</definedName>
    <definedName name="S2023_VISION_AMAZONIA">'VISION AMAZONIA'!$B$1:$E$1</definedName>
    <definedName name="S2024_ICBF_SACUDETE">'ICBF SACUDETE'!$B$1:$C$1</definedName>
    <definedName name="S2027_ZONA_ZEII_CATATUMBO" localSheetId="18">CATASTRO!$B$1</definedName>
    <definedName name="S2027_ZONA_ZEII_CATATUMBO">CATATUMBO!$B$1</definedName>
    <definedName name="S2028_CATASTRO_MULTIPROPOSITO">CATASTRO!$B$1</definedName>
    <definedName name="_xlnm.Print_Titles" localSheetId="0">FORMATO!$9:$9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7" l="1"/>
  <c r="B2" i="26" l="1"/>
  <c r="K11" i="4"/>
  <c r="E3" i="18"/>
  <c r="E4" i="18"/>
  <c r="E5" i="18"/>
  <c r="E2" i="18"/>
  <c r="D6" i="18"/>
  <c r="D7" i="18"/>
  <c r="D3" i="18"/>
  <c r="D4" i="18"/>
  <c r="D5" i="18"/>
  <c r="D2" i="18"/>
  <c r="D2" i="25"/>
  <c r="C2" i="25"/>
  <c r="B2" i="25"/>
  <c r="B5" i="17" l="1"/>
  <c r="B3" i="17"/>
  <c r="B3" i="20" l="1"/>
  <c r="B4" i="20"/>
  <c r="B2" i="20"/>
  <c r="B2" i="19"/>
  <c r="B3" i="19"/>
  <c r="B3" i="12"/>
  <c r="B4" i="12"/>
  <c r="B5" i="12"/>
  <c r="B6" i="12"/>
  <c r="B7" i="12"/>
  <c r="B8" i="12"/>
  <c r="B9" i="12"/>
  <c r="B10" i="12"/>
  <c r="B11" i="12"/>
  <c r="B12" i="12"/>
  <c r="B13" i="12"/>
  <c r="B14" i="12"/>
  <c r="B15" i="12"/>
  <c r="B16" i="12"/>
  <c r="B17" i="12"/>
  <c r="B18" i="12"/>
  <c r="C2" i="24" l="1"/>
  <c r="B3" i="24"/>
  <c r="B2" i="24"/>
  <c r="E2" i="22"/>
  <c r="D2" i="22"/>
  <c r="C2" i="22"/>
  <c r="B2" i="22"/>
  <c r="C2" i="19"/>
  <c r="D2" i="19"/>
  <c r="C4" i="18"/>
  <c r="C3" i="18"/>
  <c r="C2" i="18"/>
  <c r="B3" i="18"/>
  <c r="B4" i="18"/>
  <c r="B5" i="18"/>
  <c r="B2" i="18"/>
  <c r="D2" i="17"/>
  <c r="C2" i="17"/>
  <c r="B4" i="17"/>
  <c r="B2" i="17"/>
  <c r="D2" i="16" l="1"/>
  <c r="C2" i="16"/>
  <c r="B3" i="16"/>
  <c r="B2" i="16"/>
  <c r="E3" i="15"/>
  <c r="E4" i="15"/>
  <c r="E5" i="15"/>
  <c r="E6" i="15"/>
  <c r="E7" i="15"/>
  <c r="E8" i="15"/>
  <c r="E2" i="15"/>
  <c r="D3" i="15"/>
  <c r="D4" i="15"/>
  <c r="D5" i="15"/>
  <c r="D6" i="15"/>
  <c r="D7" i="15"/>
  <c r="D2" i="15"/>
  <c r="C2" i="15"/>
  <c r="B2" i="15"/>
  <c r="B2" i="12" l="1"/>
  <c r="D4" i="11"/>
  <c r="D3" i="11"/>
  <c r="D2" i="11"/>
  <c r="C9" i="11"/>
  <c r="C3" i="11"/>
  <c r="C4" i="11"/>
  <c r="C5" i="11"/>
  <c r="C6" i="11"/>
  <c r="C7" i="11"/>
  <c r="C8" i="11"/>
  <c r="C2" i="11"/>
  <c r="B2" i="11"/>
  <c r="H2" i="10"/>
  <c r="G2" i="10"/>
  <c r="F2" i="10"/>
  <c r="E2" i="10"/>
  <c r="D2" i="10"/>
  <c r="C3" i="10"/>
  <c r="C4" i="10"/>
  <c r="C5" i="10"/>
  <c r="C2" i="10"/>
  <c r="B3" i="10"/>
  <c r="B2" i="10"/>
  <c r="D3" i="9" l="1"/>
  <c r="D4" i="9"/>
  <c r="D5" i="9"/>
  <c r="D6" i="9"/>
  <c r="D2" i="9"/>
  <c r="E2" i="9"/>
  <c r="C3" i="9"/>
  <c r="C4" i="9"/>
  <c r="C5" i="9"/>
  <c r="C6" i="9"/>
  <c r="C7" i="9"/>
  <c r="C8" i="9"/>
  <c r="C9" i="9"/>
  <c r="C2" i="9"/>
  <c r="B3" i="9"/>
  <c r="B4" i="9"/>
  <c r="B5" i="9"/>
  <c r="B6" i="9"/>
  <c r="B2" i="9"/>
  <c r="C3" i="8"/>
  <c r="C4" i="8"/>
  <c r="C2" i="8"/>
  <c r="B3" i="8"/>
  <c r="B4" i="8"/>
  <c r="B5" i="8"/>
  <c r="B6" i="8"/>
  <c r="B7" i="8"/>
  <c r="B8" i="8"/>
  <c r="B9" i="8"/>
  <c r="B10" i="8"/>
  <c r="B2" i="8"/>
  <c r="D13" i="7" l="1"/>
  <c r="D14" i="7"/>
  <c r="D12" i="7" l="1"/>
  <c r="D11" i="7" l="1"/>
  <c r="D10" i="7"/>
  <c r="D9" i="7"/>
  <c r="D8" i="7"/>
  <c r="D7" i="7"/>
  <c r="D6" i="7"/>
  <c r="D5" i="7"/>
  <c r="D4" i="7"/>
  <c r="D3" i="7"/>
  <c r="D2" i="7"/>
</calcChain>
</file>

<file path=xl/sharedStrings.xml><?xml version="1.0" encoding="utf-8"?>
<sst xmlns="http://schemas.openxmlformats.org/spreadsheetml/2006/main" count="282" uniqueCount="250">
  <si>
    <t>TOTAL</t>
  </si>
  <si>
    <t>FUNCIONAMIENTO</t>
  </si>
  <si>
    <t xml:space="preserve">Elaboró: </t>
  </si>
  <si>
    <t xml:space="preserve">SOLICITUD DE CERTIFICADO DE DISPONIBILIDAD PRESUPUESTAL </t>
  </si>
  <si>
    <t>SUSTITUCION</t>
  </si>
  <si>
    <t>PRIMERA_INFANCIA</t>
  </si>
  <si>
    <t>BID_PRESTAMO</t>
  </si>
  <si>
    <t>HERENCIA_COLOMBIA</t>
  </si>
  <si>
    <t>BID_FACILIDAD</t>
  </si>
  <si>
    <t>S1001_ARN_REINCORPORACION</t>
  </si>
  <si>
    <t>ARN_REINCORPORACION</t>
  </si>
  <si>
    <t>L100213_Articulación_Nación_Territorio</t>
  </si>
  <si>
    <t>L100214_Apoyo_transversal</t>
  </si>
  <si>
    <t>Funcionamiento</t>
  </si>
  <si>
    <t>S1003_SUSTITUCION</t>
  </si>
  <si>
    <t>L100301_Atención_Inmediata</t>
  </si>
  <si>
    <t>L100304_Funcionamiento</t>
  </si>
  <si>
    <t>S1004_PRIMERA_INFANCIA</t>
  </si>
  <si>
    <t>S1005_FUNCIONAMIENTO</t>
  </si>
  <si>
    <t>S2013_BID_PRESTAMO</t>
  </si>
  <si>
    <t>L201304_Costos_Administrativos</t>
  </si>
  <si>
    <t>S2010_HERENCIA_COLOMBIA</t>
  </si>
  <si>
    <t>S2018_BID_FACILIDAD</t>
  </si>
  <si>
    <t>Inversión</t>
  </si>
  <si>
    <t>Rendimientos financieros</t>
  </si>
  <si>
    <t>CENIT</t>
  </si>
  <si>
    <t>L100108_Garantias_reincorporación_economica_y_social_sostenible</t>
  </si>
  <si>
    <t>L201301_Restauración_ecosistemas_degradados_áreas_protegidas</t>
  </si>
  <si>
    <t>L201303_Financiar_evaluación_estructuración_integral_proyectos_productivos_negocios_verdes_no_agropecuarios_proyectos_sostenibles</t>
  </si>
  <si>
    <t>L201302_Financiar_proyectos_productivos_agropecuarios_sostenibles</t>
  </si>
  <si>
    <t>L201801_Diseño_mecanismo_acompañamiento_tecnico_generación_capacidades_territoriales_gestion_proyectos_innovación_territorial</t>
  </si>
  <si>
    <t>L201802_Promoción_estrategias_innovadoras_desarrollo_rural_sostenible_y_preservación_ambiental</t>
  </si>
  <si>
    <t>L201001_Aumento_de_la_cobertura_del_SINAP_y_puesta_en_funcionamiento_de_áreas_recién_declaradas</t>
  </si>
  <si>
    <t>L201002_Manejo_efectivo_y_gobernanza_de_las_áreas_protegidas</t>
  </si>
  <si>
    <t>L201003_Generación_de_capacidades_en_entes_territoriales_y_empoderamiento_de_comunidades_locales_en_escenarios_de_paisaje</t>
  </si>
  <si>
    <t>Nuevo</t>
  </si>
  <si>
    <t>Anulación</t>
  </si>
  <si>
    <t>Modificación</t>
  </si>
  <si>
    <t>Fecha de Solicitud:</t>
  </si>
  <si>
    <t>Subcuenta:</t>
  </si>
  <si>
    <t>Linea de Acción</t>
  </si>
  <si>
    <t>Valor</t>
  </si>
  <si>
    <t>Objeto del Contrato</t>
  </si>
  <si>
    <t>Nombre del Contratista</t>
  </si>
  <si>
    <t>Cedula / NIT</t>
  </si>
  <si>
    <t>Contrato / CDP</t>
  </si>
  <si>
    <t>Fuente de Recursos</t>
  </si>
  <si>
    <t>Nombre del Solicitante:</t>
  </si>
  <si>
    <t>Cargo del Solicitante:</t>
  </si>
  <si>
    <t>Firma del Solicitante:</t>
  </si>
  <si>
    <t>FIN_FOR_009</t>
  </si>
  <si>
    <t>Revisó</t>
  </si>
  <si>
    <t>ESTABILIZACION</t>
  </si>
  <si>
    <t>S1007_ESTABILIZACION</t>
  </si>
  <si>
    <t>ANT</t>
  </si>
  <si>
    <t>L100109_Estabilización_y_Consolidación_de_los_Antiguos_Espacios_Territoriales_para_la_Capacitación_y_la_Reincorporación_ETCR_e_implementación_del_proceso_de_Reincorporación_de_los_Ex_integrantes_Farc_Ep_en_el_marco_de_la_ruta_de_reincorporación_a_largo_pl</t>
  </si>
  <si>
    <t>ART_PDET</t>
  </si>
  <si>
    <t>L100508_Funcionamiento_Operativo_del_Fondo_Colombia_en_Paz</t>
  </si>
  <si>
    <t xml:space="preserve">L100707_Apoyo_en_la_gestión_de_la_Consejeria_Presidencial_para_la_Estabilización_y_Consolidación </t>
  </si>
  <si>
    <t>Otros Recursos</t>
  </si>
  <si>
    <t>FONDO PAZ</t>
  </si>
  <si>
    <t>KFW</t>
  </si>
  <si>
    <t>AFD</t>
  </si>
  <si>
    <t>AMBIENTE_Y_DESARROLLO_SOSTENIBLE</t>
  </si>
  <si>
    <t>Subcuenta</t>
  </si>
  <si>
    <t xml:space="preserve"> </t>
  </si>
  <si>
    <t>S1002_ART_PDET</t>
  </si>
  <si>
    <t>L100212_Estructuración_y_ejecución</t>
  </si>
  <si>
    <t>L100215_Información_y_Prospectiva</t>
  </si>
  <si>
    <t>L100302_Proyectos_Productivos</t>
  </si>
  <si>
    <t>L100306_Hecho_a_la_medida</t>
  </si>
  <si>
    <t>L100307_Plan_de_Contingencia_post_erradicación</t>
  </si>
  <si>
    <t>L100308_Implementación_de_modalidades_de_sustitución_voluntaria_de_cultivos_ilícitos_en_comunidades_étnicas_vinculadas_a_través_de_órdenes_judiciales</t>
  </si>
  <si>
    <t>L100401_Gestión_territorial_y_de_política</t>
  </si>
  <si>
    <t>L100402_Calidad_y_Pertinencia_de_Atención_Integral</t>
  </si>
  <si>
    <t>L100403_Direccionamiento_técnico_gestión_sistematización_y_supervisión_del_plan_de_implementación</t>
  </si>
  <si>
    <t>L201703_Sistema_de_información_Ambiental_de_Colombia</t>
  </si>
  <si>
    <t>L201704_Implementación_de_sistemas_sostenibles_de_la_conservación_a_través_de_la_restauración_en_áreas_transformadas_y_degradadas.</t>
  </si>
  <si>
    <t>S2017_AMBIENTE_Y_DESARROLLO_SOSTENIBLE</t>
  </si>
  <si>
    <t>L201701_Biodiversidad_y_riqueza_natural_activos_estrategicos_nación</t>
  </si>
  <si>
    <t>S2019_ANT</t>
  </si>
  <si>
    <t>L201901_Compra_y_adjudicación_de_predios_para_el_desarrollo_de_programas_de_reincorporación_conforme_al_programa_Especial_de_adquisición_y_adjudicación_de_tierras_en_favor_de_las_personas_reincorporadas_a_la_vida_civil_de_acuerdo_con_el_artículo_31_de_la_</t>
  </si>
  <si>
    <t>L201902_Fortalecimiento_de_las_Politicas_públicas_de_sustitución_mediante_la_implementación_de_estrategias_de_acceso_y_regularización_de_la_propiedad_rural_como_herramienta_necesaria_para_la_legalidad_y_el_emprendimiento_de_los_campesinos_y_mujeres_rurale</t>
  </si>
  <si>
    <t>L201903__Iniciar_los_trámites_de_acceso_a_tierra_de_la_población_en_proceso_de_reincorporación_a_través_del_procedimiento_establecido_en_el_Decreto_Ley_902_de_2017</t>
  </si>
  <si>
    <t>S2020_KFW</t>
  </si>
  <si>
    <t>L202001_Estructuración_ejecución_y_seguimiento</t>
  </si>
  <si>
    <t>Contratación y ejecución de 30 tramos de vías en los municipios de Morelia, Valparaiso y San José del Fragua</t>
  </si>
  <si>
    <t>Contratación del fortalecimiento de los proyectos de infraestructura en los municipios de Morelia, Valparaiso y San José del Fragua</t>
  </si>
  <si>
    <t>Continuación de la consultoria para la ejecución del programa</t>
  </si>
  <si>
    <t>L202301_Sistemas_agroforestales_que_incluyan_especies_promisorias_de_la_biodiversidad_amazónica_y_que_estén_asociados_a_cadenas_como_las_del_caucho_cacao_o_café</t>
  </si>
  <si>
    <t>L202302_Sistemas_Silvopastoriles_y_actividades_de_intensificación_ganadera</t>
  </si>
  <si>
    <t>L202303_Productos_no_maderables_derivados_del_uso_sostenible_del_bosque</t>
  </si>
  <si>
    <t>L202304_Alternativas_productivas_sostenibles_como_agroturismo_ecoturismo_o_acuicultura</t>
  </si>
  <si>
    <t>S2023_VISION_AMAZONIA</t>
  </si>
  <si>
    <t>VISION_AMAZONIA</t>
  </si>
  <si>
    <t>METAS</t>
  </si>
  <si>
    <t>100% de exintegrantes FARC-EP que cumplen requisitos con desembolso de renta básica mensual</t>
  </si>
  <si>
    <t>100% de acreditados que cumplen requisitos para el beneficio y cuentan con desembolso de Asignación única de normalización establecido en el artículo 7 del Decreto Ley 899 de 2017.</t>
  </si>
  <si>
    <t>100%  de exintegrantes FARC-EP que cumplen requisitos con pago de aporte a pensión (Sistema de Protección a la Vejez)</t>
  </si>
  <si>
    <t xml:space="preserve">90%  de exintegrantes de FARC- EP acreditados con proyecto productivo individual o colectivo viabilizado con  apoyo económico entregado </t>
  </si>
  <si>
    <t xml:space="preserve">2.958 Personas en reincorporación vinculadas a proyectos productivos colectivos e individuales </t>
  </si>
  <si>
    <t>130 Proyectos Productivos individuales y colectivos fortalecidos con la ruta de comercialización con el acompañamiento de iNNpulsa.</t>
  </si>
  <si>
    <t>84% de personas en reincorporación beneficiadas con proyectos productivos colectivos e individuales desembolsados con asistencia técnica</t>
  </si>
  <si>
    <t xml:space="preserve">100% Formas asociativas activas con acompañamiento en su fortalecimiento institucional y asociativo </t>
  </si>
  <si>
    <t>100% Entregas de víveres realizadas a los beneficiarios concertados del suministro</t>
  </si>
  <si>
    <t>634 personas en reincorporación atendidas en  antiguos ETCR, con soluciones de vivienda</t>
  </si>
  <si>
    <t>10 predios en 8 antiguos ETCR adquiridos y/o habilitados en el marco de la estrategia de consolidación de los antiguos ETCR</t>
  </si>
  <si>
    <t>Metas</t>
  </si>
  <si>
    <t>Estructuración de 130 proyectos PDET</t>
  </si>
  <si>
    <t>Estructurción de 16 líneas productivas plan maestro</t>
  </si>
  <si>
    <t>Seguimiento en la terminación de 350 obras de infraestructura comunitaria en municipios PDET fase 3 (2020 - 2021)</t>
  </si>
  <si>
    <t>Ejecución de 12 proyectos integradores en municipios PDET</t>
  </si>
  <si>
    <t>4921 iniciativas gestionadas</t>
  </si>
  <si>
    <t>170 municipios fortalecidos</t>
  </si>
  <si>
    <t>388 encuentros de socialización realizados a nivel regional y municipal</t>
  </si>
  <si>
    <t>15 subregiones con mecanismo especial de consulta protocolizados y en implementación</t>
  </si>
  <si>
    <t>Cofinanciar 30 proyectos en el marco de los PDET</t>
  </si>
  <si>
    <t>Validación 12 hojas de ruta únicas e incorporación de las 16 hojas de ruta en el nuevo esquema de operación de la agencia</t>
  </si>
  <si>
    <t>Implementar la estrategia de pedagodía y divulgación de los PDET</t>
  </si>
  <si>
    <t>Promover el posicionamiento de los PDET como una apuesta integral de país</t>
  </si>
  <si>
    <t>Fase II de la central de información implementada</t>
  </si>
  <si>
    <t>Proporcionar servicio de transporte terrestre y fluvial en el territorio nacional</t>
  </si>
  <si>
    <t>Garantizar una sede central adicional</t>
  </si>
  <si>
    <t>Suministrar tiquetes para los contratistas de la subcuenta PDET</t>
  </si>
  <si>
    <t>Garantizar la operación logística en los PDET</t>
  </si>
  <si>
    <t>Celebrar contratos de prestación de servicios para el equipo de gestión y apoyo administrativo</t>
  </si>
  <si>
    <t>Atender 17.501 familias con el componentes de Asistencia Alimentaria Inmediata.</t>
  </si>
  <si>
    <t>Atender a 8.436 recolectores con el componente de Asistencia Inmediata a Recolectores.</t>
  </si>
  <si>
    <t>Beneficiar 9.012 familias con el componente de Autosostenimiento y seguridad alimentaria.</t>
  </si>
  <si>
    <t>Beneficiar 33.954 familias con el componente de proyecto productivo ciclo corto e ingreso rápido.</t>
  </si>
  <si>
    <t>Beneficiar a 38.784 familias con proyecto productivo ciclo largo.</t>
  </si>
  <si>
    <t>Asegurar la Asistencia Técnica Integral de familias que se beneficiarán con componentes de Autosostenimiento y Seguridad Alimentaria y con proyectos productivos.</t>
  </si>
  <si>
    <t>Verificación de 5.815 Ha. Erradicadas voluntariamente</t>
  </si>
  <si>
    <t>Contratar personal, compra de tiquetes, pago de viáticos, alquiler de oficinas y vehículos.</t>
  </si>
  <si>
    <t xml:space="preserve">Sustitucion de cultivos ilícitos para  familias NO PNIS en 10 municipios </t>
  </si>
  <si>
    <t>Atender 5.000 familias con 5.350 has a sustituir</t>
  </si>
  <si>
    <t>Realizar ruta de intervención a  aproximadamente 10.000 familias de comunidades étnicas con 6.479 has de cultivos de coca</t>
  </si>
  <si>
    <t>170 municipios fortalecidos en sus capacidades en la atención integral a niñas, niños y adolescentes</t>
  </si>
  <si>
    <t xml:space="preserve">100% de las Subregiones con procesos de fortalecimiento  para la implementación de modelos de atención para la primera infancia, pertinentes para la ruralidad y ruralidad dispersa. </t>
  </si>
  <si>
    <t>5 Subregiones PDET con circulación de contenidos culturales especializados para la niñez.</t>
  </si>
  <si>
    <t>170 municipios con circulación de contenidos culturales especializados para la niñez.</t>
  </si>
  <si>
    <t>50% de Subregiones PDET con municipios que cuentan estrategias de recreación y deporte para la niñez.</t>
  </si>
  <si>
    <t xml:space="preserve">55 municipios PDET con estrategia de atención integral para la primera infancia, infancia y adolescencia.  </t>
  </si>
  <si>
    <t xml:space="preserve">170 municipios PDET fortalecidos en su capacidad de formulación y gestión de los planes para la garantía progresiva al derecho de la alimentación. </t>
  </si>
  <si>
    <t xml:space="preserve">100% de las Subregiones con procesos de fortaleciomiento familiar para el cuidado y desarrollo integral de la niñez. </t>
  </si>
  <si>
    <t xml:space="preserve">5 Subregiones con estrategias de fortalecimiento de preescolar en el marco de la atención integral.  </t>
  </si>
  <si>
    <t>100% de los procesos de la Subcuenta con control y seguimiento a la ejecución.</t>
  </si>
  <si>
    <t>1 equipo de gestión y articulación de la Subcuenta, conformado.</t>
  </si>
  <si>
    <t>1 conjunto de piezas para la sistematización y divulgación de  experiencias significativas en el marco de la atención integral a la niñez en los PDET y AETCR.</t>
  </si>
  <si>
    <t xml:space="preserve">Contar con el personal humano idóneo y calificado para llevar a cabo todas las actividades y funciones del Fondo Colombia en Paz, de acuerdo a lo instrido en el Consejo Directivo No. 2. Actualmente contamos con 63  funcionarios contratados a través de una empresa de servicios temporales con contratos de obra labor. </t>
  </si>
  <si>
    <t>Con base en el articulo 1 del decreto 691 de 2017, el DAPRE se encuentra en la obligación legal de suscribir un contrato con una o varias sociedades fiduciarias de carácter público que existen en Colombia, toda vez que el  Fondo Colombia en Paz no cuenta con estructura administrativa propia. Esto con el fin de garantizar la continuidad y la adecuada ejecución desde el punto de vista operativo y presupuestal de los recursos del FCP.</t>
  </si>
  <si>
    <t xml:space="preserve">Contar con servicios de tecnología de la información y las telecomunicaciones, así como los bienes y servicios conexos y complementarios para la Dirección Ejecutiva del FCP y la Unidad de Gestión del Administrador Fiduciario. </t>
  </si>
  <si>
    <t xml:space="preserve">Contar con los servicios profesionales de auditoría interna que consiste en la valoración del riesgo y la realización de la evaluación objetiva e independiente, suministrando oportunamente las recomendaciones y la asesoría a la alta dirección para el mejoramiento continuo de los procesos del Fondo. </t>
  </si>
  <si>
    <t xml:space="preserve">Contar con el servicio integral de aseo y cafetería incluido el suministro de insumos, elementos, materiales y equipos requeridos para el funcionamiento del FCP. </t>
  </si>
  <si>
    <t>Contar con el servicio de una agencia de viajes, para el suministro de tiquetes aéreos con cobertura Nacional e Internacional para el funcionamiento del FCP.</t>
  </si>
  <si>
    <t xml:space="preserve">Contar con el servicio de viáticos y hospedaje para los funcionarios en misión en todo el territorio Nacional e Internacional, de acuerdo con las necesidades del servicio y la operación. </t>
  </si>
  <si>
    <t xml:space="preserve">Contar con recursos para cubrir los gastos que sean de carácter impredecible, inaplazable y de menor cuantía, de acuerdo con las necesidades que presente el FCP. </t>
  </si>
  <si>
    <t xml:space="preserve">Contar con el servicio de traslado, custodia, administración, organización y digitalización de la documentación del FCP de conformidad con lo establecido en la Ley 594 de 2000 y demás normas concordantes. </t>
  </si>
  <si>
    <t>Contar con la prestación del servicio logístico para atender la necesidad de eventos que se presenten en el funcionamiento del FCP.</t>
  </si>
  <si>
    <t xml:space="preserve">Contar con los servicios de intermediación y asesoría integral en la contratación y manejo de pólizas que se requieran para la protección de los activos, bienes e intereses patrimoniales del FCP, así como los de sus subcuentas.  </t>
  </si>
  <si>
    <t>Adquisición e instalación de los elementos de seguridad industrial para el FCP en cumplimiento de la normatividad vigente del Sistema de Gestión de Seguridad y Salud en el Trabajo - SGSST.</t>
  </si>
  <si>
    <t xml:space="preserve">Contar con los servicios profesionales o asesoría jurídica para la defensa del FCP en caso de demandas, tutelas, entre otros. </t>
  </si>
  <si>
    <t>Contar con el servicio de adecuaciones físicas, suministro y adecuaciones de mobiliario e instalaciones de redes de acuerdo con las necesidades del FCP.</t>
  </si>
  <si>
    <t>Contar con el servicio de transporte para los desplazamientos del personal del FCP a diferentes municipios a nivel nacional que brinde condiciones de seguridad a personal en comisión.</t>
  </si>
  <si>
    <t>Contar con instalaciones que garanticen la operación y prestación de las funciones del FCP.</t>
  </si>
  <si>
    <t>Contar con servicios de diseño, diagramación y conceptualización para 19 cartillas sobre Servicios Financieros y de Formación Empresarial, para la Población Rural en Municipios PDET.</t>
  </si>
  <si>
    <t xml:space="preserve"> 32 Proyectos estructurados con concepto de viabilidad para ser financiados e implementados en las Zonas PDET</t>
  </si>
  <si>
    <t>104  Proyectos estructurados con concepto de viabilidad para ser financiados e implementados en las Zonas PDET</t>
  </si>
  <si>
    <t>69 Proyectos viables producto de la Convocatoria No.1 de 2019 priorizados y financiados, en ejecución con cobertura a 124 Municipios PDET, que son monitoreados y revisados por interventores.</t>
  </si>
  <si>
    <t>32 Proyectos de conservación, restauración y Negocios Verdes estructurados en la Fase 2, aprobados en Consejo Directivo previa a su viabilización, lista para listos para llevarlos a financiación hasta agotar los recursos de 2021.</t>
  </si>
  <si>
    <t>104 proyectos productivos sostenibles bajos en emisiones de carbono y con medidas de adaptación al cambio climático del sector agropecuario estructurados en la Fase 2, aprobados en Consejo Directivo previa a su viabilización, listos para llevarlos a financiación hasta agotar los recursos de 2021.</t>
  </si>
  <si>
    <t>136 proyectos que en su fase de estructuración tienen el acompañamiento, revisión y aprobación de una interventoría integral.</t>
  </si>
  <si>
    <t>Con los 136 proyectos estructurados, se estará realizando la  interventoría en 170 municpios PDET, cuya meta esta condicionada  a la disponibilidad de recursos para la financiación de la totalidad de los proyectos que resulten viables.</t>
  </si>
  <si>
    <t>4 Estudios técnicos ambientales : Huella hídrica, huella de carbono,  estudio de suelos, consolidación y análisis de la Georeferenciación y coordenadas de cada uno de los proyectos financiados para la toma de decisiones en los territorios priorizados por el Programa</t>
  </si>
  <si>
    <t>Página web operando de manera óptima</t>
  </si>
  <si>
    <t>Producir al menos 12 cápsulas audiovisuales</t>
  </si>
  <si>
    <t>Realizar al menos 5  foros, talleres y/o eventos similares con los diversos actores interesados en la operación (beneficiarios, EEE, el BID, Gobierno Nacional, medios de comunicación, entre otros)</t>
  </si>
  <si>
    <t>Posicionar a Colombia  Sostenible en la Agenda Verde nacional como una  iniciativa novedosa que le apuesta a la estabilización de la paz con enfoque de sostenibilidad ambiental en municipios PDET</t>
  </si>
  <si>
    <t>Contar con material impreso y promocional del Programa Colombia Sostenible</t>
  </si>
  <si>
    <t>Estados Financieros auditados del Programa Colombia Sostenible</t>
  </si>
  <si>
    <t>UTC operando con normalidad para garantizar la correcta ejecución del contrato de préstamo.</t>
  </si>
  <si>
    <t>Al menos 40.000 hectáreas que cubren ecosistemas estratégicos implementan la ruta para ser declaradas como áreas protegidas del SINAP</t>
  </si>
  <si>
    <t>3 áreas protegidas existentes, recientemente declaradas, avanzan en la consolidación de su esquema de gobernanza y en la elaboración de su instrumento de manejo</t>
  </si>
  <si>
    <t>5 áreas protegidas del SINAP implementan acciones de sus planes de manejo contribuyendo a mejorar su manejo efectivo y gobernanza</t>
  </si>
  <si>
    <t>2 Subsistemas Regionales de Areas Protegidas (SIRAP) y sus estrategias complementarias de conservación fortalecidas</t>
  </si>
  <si>
    <t>Mejorar el estado de conservación áreas protegidas priorizadas que se encuentran alternadas por cultivos ilícitos generando alternativas en el marco de actividades permitidas en las áreas del SPNN</t>
  </si>
  <si>
    <t>Apoyar el control de la deforestación, conservación y prevención de la degradación de ecosistemas</t>
  </si>
  <si>
    <t>Mejorar el estado de conservación de ecosistemas estratégicos priorizados</t>
  </si>
  <si>
    <t>Adquirir predios en ecosistemas estratégicos para el manejo, ampliación o declaración de áreas protegidas del SPNN</t>
  </si>
  <si>
    <t>Generar transferencia de tecnología y cooperación entre entidades que desarrollan y gestionan sistemas de información enfocado a la sostenibilidad y conservación</t>
  </si>
  <si>
    <t>Establecer cobertura vegetal en áreas transformadas y degradadas</t>
  </si>
  <si>
    <t>Implementar estrategias de comunicación y tecnología</t>
  </si>
  <si>
    <t xml:space="preserve">18 proyectos estructurados de los cuales 7 proyectos serian de infraestructura productiva sostenible y mínimo 11 proyectos de infraestructura sostenible de transporte. </t>
  </si>
  <si>
    <t>10 autoridades locales (Municipios PDET) capacitadas en estructuración de poroyectos para acceder a recursos de Fondos Públicos.</t>
  </si>
  <si>
    <t>500 personas participantes en los procesos de capacitación en estructuración de proyectos con la metodología MGA  bajo el esquema aprender haciendo.</t>
  </si>
  <si>
    <t>Administración del Proyecto (Auditoría, evaluación y otros)</t>
  </si>
  <si>
    <t>Proyectos productivos sostenibles financiados</t>
  </si>
  <si>
    <t>Modelamiento de la herramienta de gestión de proyectos</t>
  </si>
  <si>
    <t xml:space="preserve">Realización de 10 avalúos comerciales sobre los predios y/o mejoras rurales que se encuentran en proceso de compra. </t>
  </si>
  <si>
    <t xml:space="preserve">Compra  de 10 predios y/o mejoras rurales con destino a la transformación y consolidación de los antiguos ETCR . </t>
  </si>
  <si>
    <t xml:space="preserve">Levantamiento de la información y diligenciamiento de 9.973 Formularios de Inscripción de Sujeto de Ordenamiento (FISO) para los excombatientes, de acuerdo con los listados y demás información suministrada por la ARN, para su posterior inclusión en el RESO. </t>
  </si>
  <si>
    <t>Caracterizar productores mediante línea base para los proyectos productivos participantes del proyecto en municipios de los departamentos de Guaviare, Caquetá, Putumayo y sur del Meta.</t>
  </si>
  <si>
    <t>Consolidar procesos de mercado que generen sostenibilidad de los sistemas productivos participantes del proyecto en municipios de los departamentos de Guaviare, Caquetá, Putumayo y sur del Meta.</t>
  </si>
  <si>
    <t>Implementar estrategias de fortalecimiento de los sistemas productivos participantes del proyecto en municipios de los departamentos de Guaviare, Caquetá, Putumayo y sur del Meta.</t>
  </si>
  <si>
    <t>S2024_ICBF_SACUDETE</t>
  </si>
  <si>
    <t>Seis (6) Construcciones de edificaciones con dotación para la atención a la adolescencia y juventud</t>
  </si>
  <si>
    <t>Ocho (8) Adecuaciones de edificaciones con dotación para la atención a la adolescencia y juventud</t>
  </si>
  <si>
    <t>44.007 adolescentes y jovenes partipantes del Programa "Generaciones Sacúdete"</t>
  </si>
  <si>
    <t>ICBF_SACUDETE</t>
  </si>
  <si>
    <t>SI</t>
  </si>
  <si>
    <t>NO</t>
  </si>
  <si>
    <t>Meta</t>
  </si>
  <si>
    <t>Patrimonio Natural</t>
  </si>
  <si>
    <t>L100303_Monitoreo_y_Verificación</t>
  </si>
  <si>
    <t>L202401_Construcción_adecuacióny_dotación_de_centros_Sacúdate</t>
  </si>
  <si>
    <t>L202402_Acompañamiento_a_adolescentes_y_jovenes_en_la_formulación_de_proyectos_de_vida_a_través_de_procesos_de_formación_basados_en_metodologías_disruptivas_para_el_fortalecimiento_de_habilidades_del_siglo_XXI_y_el_ejercicio_de_la_ciudadanía</t>
  </si>
  <si>
    <t>Corresponde al 15% de los recursos del Impuesto al Carbono según Ley 1955 de 2019 - Artículo 10?</t>
  </si>
  <si>
    <t>L201803_Emprendimiento_Social_y_Económico_en_Proyectos_Productivos_Sostenibles_para_la_Lucha_Contra_la_Deforestación</t>
  </si>
  <si>
    <t>S2021_AFD</t>
  </si>
  <si>
    <t>Doce (12) Proyectos estructurados</t>
  </si>
  <si>
    <t>Una (1) estrategia de comunicación implementada</t>
  </si>
  <si>
    <t>Una (1) auditoría financiera</t>
  </si>
  <si>
    <t>L202103_Auditoría</t>
  </si>
  <si>
    <t>L202101_Estructuración_de_Proyectos</t>
  </si>
  <si>
    <t>L202102_Comunicación_y_visibilidad</t>
  </si>
  <si>
    <t>Atención a aproximadamente 650 beneficiarios que son pequeños productores agropecuarios.</t>
  </si>
  <si>
    <t xml:space="preserve">Asistencia tecnica a 650 beneficiarios </t>
  </si>
  <si>
    <t>Capacitar aproximadamente a 2.000 beneficiarios de los proyectos financiados por Colombia Sostenible, tanto con recursos del Fondo Colombia Sostenible, como del Préstamo BID 4424/OC-CO</t>
  </si>
  <si>
    <t>Apoyo de un profesional para la organización de la operación</t>
  </si>
  <si>
    <t>Desplazamientos de especialistas de la UTC a campo, aproximadamente uno cada trimestre.</t>
  </si>
  <si>
    <t>Una Firma contratada para la auditoría del convenio.
Consultor contratado para la evaluación intermedia y Evaluación Final.</t>
  </si>
  <si>
    <t xml:space="preserve">Ocho espacios de participación y o consulta </t>
  </si>
  <si>
    <t>Tres Campañas digitales, 5 videos testimoniales, 2 eventos para la  presentación resultados del FCS</t>
  </si>
  <si>
    <t>Una herramienta  tecnológica  de gestión y monitoreo de proyectos,  1 guía metodológica con 1 video tutorial</t>
  </si>
  <si>
    <t>Una Firma contratada para la Auditoria de la Cooperación, 1 Consultor Individual para la Evaluación final</t>
  </si>
  <si>
    <t>L201804_Apoyo_a_la__Gestión_de_la_Unidad_Técnica_de_Coordinación</t>
  </si>
  <si>
    <t>70002_Gestión Transversal para el correcto funcionamiento de la Consejería Presidencial para la Estabilización y la Consolidación</t>
  </si>
  <si>
    <t>Pagina 1 de 1</t>
  </si>
  <si>
    <t>Contratación 80 Proyectos de obras PDET de Mediana Escala</t>
  </si>
  <si>
    <t>Impulso del 50% (sobre las 2.250 familias PNIS) de los procesos de acceso a tierras y regularización de la ocupación rural</t>
  </si>
  <si>
    <t>ZONA ZEII CATATUMBO</t>
  </si>
  <si>
    <t>S2027_ZONA_ZEII_CATATUMBO</t>
  </si>
  <si>
    <t>L202701_Estructuración_y_ejecución</t>
  </si>
  <si>
    <t>Construcción, dotación e interventoría de una Subestación de Policia en el corregimiento Las Mercedes - Sardinata - Norte de Santander</t>
  </si>
  <si>
    <t>CATASTRO MULTIPROPOSITO</t>
  </si>
  <si>
    <t>S2028_CATASTRO_MULTIPROPOSITO</t>
  </si>
  <si>
    <t>L202801_Actualización_y_Formalización_Catastral_con_enfoque_multipropósito_en_municipios_PDET</t>
  </si>
  <si>
    <t>Cartografía y geodesia de 26 municipios PDET</t>
  </si>
  <si>
    <t>Aprobado 27/09/2021</t>
  </si>
  <si>
    <t>Versión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</si>
</sst>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 #,##0.00_-;\-&quot;$&quot;\ * #,##0.00_-;_-&quot;$&quot;\ *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9"/>
      <name val="Arial"/>
      <family val="2"/>
    </font>
    <font>
      <sz val="10"/>
      <color theme="1"/>
      <name val="Calibri"/>
      <family val="2"/>
      <scheme val="minor"/>
    </font>
    <font>
      <b/>
      <sz val="10"/>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2"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12" fillId="0" borderId="1" xfId="0" quotePrefix="1" applyFont="1" applyFill="1" applyBorder="1" applyAlignment="1" applyProtection="1">
      <alignment vertical="center" wrapText="1"/>
      <protection locked="0"/>
    </xf>
    <xf numFmtId="0" fontId="13" fillId="0" borderId="0" xfId="0" applyFont="1"/>
    <xf numFmtId="0" fontId="0" fillId="0" borderId="0" xfId="0" applyAlignment="1"/>
    <xf numFmtId="0" fontId="0" fillId="0" borderId="0" xfId="0" applyFont="1"/>
    <xf numFmtId="0" fontId="0" fillId="0" borderId="0" xfId="0" applyFont="1" applyBorder="1"/>
    <xf numFmtId="0" fontId="0" fillId="0" borderId="0" xfId="0" applyBorder="1"/>
    <xf numFmtId="49" fontId="0" fillId="0" borderId="0" xfId="0" applyNumberFormat="1" applyFont="1"/>
    <xf numFmtId="0" fontId="0" fillId="0" borderId="0" xfId="0" applyNumberFormat="1" applyFont="1" applyAlignment="1">
      <alignment horizontal="left"/>
    </xf>
    <xf numFmtId="0" fontId="0" fillId="0" borderId="0" xfId="0" applyFont="1" applyAlignment="1">
      <alignment horizontal="left" vertical="center" indent="1"/>
    </xf>
    <xf numFmtId="0" fontId="14" fillId="4" borderId="0" xfId="0" applyFont="1" applyFill="1" applyAlignment="1">
      <alignment horizontal="center"/>
    </xf>
    <xf numFmtId="0" fontId="0" fillId="0" borderId="0" xfId="0" applyAlignment="1">
      <alignment horizontal="center"/>
    </xf>
    <xf numFmtId="0" fontId="13"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5" fillId="3" borderId="1" xfId="0" applyFont="1" applyFill="1" applyBorder="1" applyAlignment="1" applyProtection="1">
      <alignment horizontal="center" vertical="center" wrapText="1"/>
      <protection locked="0"/>
    </xf>
    <xf numFmtId="0" fontId="12" fillId="3" borderId="1" xfId="1" applyNumberFormat="1"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pplyProtection="1">
      <alignment vertical="center" wrapText="1"/>
    </xf>
    <xf numFmtId="0" fontId="3" fillId="0" borderId="0" xfId="0" applyFont="1" applyProtection="1"/>
    <xf numFmtId="0" fontId="3" fillId="0" borderId="0" xfId="0" applyFont="1" applyBorder="1" applyAlignment="1" applyProtection="1">
      <alignment vertical="center" wrapText="1"/>
    </xf>
    <xf numFmtId="0" fontId="4" fillId="0" borderId="0" xfId="0" applyFont="1" applyBorder="1" applyAlignment="1" applyProtection="1">
      <alignment vertical="center"/>
    </xf>
    <xf numFmtId="0" fontId="5" fillId="3" borderId="3" xfId="0" applyFont="1" applyFill="1" applyBorder="1" applyAlignment="1" applyProtection="1">
      <alignment horizontal="right" vertical="center" wrapText="1"/>
    </xf>
    <xf numFmtId="0" fontId="6" fillId="3" borderId="0" xfId="0" applyFont="1" applyFill="1" applyBorder="1" applyAlignment="1" applyProtection="1">
      <alignment vertical="center" wrapText="1"/>
    </xf>
    <xf numFmtId="0" fontId="8" fillId="2" borderId="15" xfId="0" applyFont="1" applyFill="1" applyBorder="1" applyAlignment="1" applyProtection="1">
      <alignment horizontal="center" vertical="center" wrapText="1"/>
    </xf>
    <xf numFmtId="0" fontId="3" fillId="3" borderId="3" xfId="0" applyFont="1" applyFill="1" applyBorder="1" applyAlignment="1" applyProtection="1">
      <alignment vertical="center" wrapText="1"/>
    </xf>
    <xf numFmtId="0" fontId="3" fillId="3" borderId="5" xfId="0" applyFont="1" applyFill="1" applyBorder="1" applyAlignment="1" applyProtection="1">
      <alignment vertical="center" wrapText="1"/>
    </xf>
    <xf numFmtId="0" fontId="9" fillId="3" borderId="2" xfId="0" applyFont="1" applyFill="1" applyBorder="1" applyAlignment="1" applyProtection="1">
      <alignment vertical="center" wrapText="1"/>
    </xf>
    <xf numFmtId="0" fontId="9" fillId="3" borderId="6" xfId="0" applyFont="1" applyFill="1" applyBorder="1" applyAlignment="1" applyProtection="1">
      <alignment vertical="center" wrapText="1"/>
    </xf>
    <xf numFmtId="0" fontId="9" fillId="3" borderId="4" xfId="0" applyFont="1" applyFill="1" applyBorder="1" applyAlignment="1" applyProtection="1">
      <alignment vertical="center" wrapText="1"/>
    </xf>
    <xf numFmtId="0" fontId="6" fillId="3" borderId="0" xfId="0" applyFont="1" applyFill="1" applyBorder="1" applyAlignment="1" applyProtection="1">
      <alignment horizontal="right" vertical="center" wrapText="1"/>
    </xf>
    <xf numFmtId="0" fontId="11"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vertical="center"/>
    </xf>
    <xf numFmtId="0" fontId="5" fillId="3" borderId="4" xfId="0" applyFont="1" applyFill="1" applyBorder="1" applyAlignment="1" applyProtection="1">
      <alignment horizontal="left" vertical="center" wrapText="1"/>
    </xf>
    <xf numFmtId="0" fontId="3" fillId="0" borderId="3" xfId="0" applyFont="1" applyBorder="1" applyAlignment="1" applyProtection="1">
      <alignment vertical="center" wrapText="1"/>
    </xf>
    <xf numFmtId="0" fontId="3" fillId="3" borderId="10"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5" fillId="3" borderId="11" xfId="0" applyFont="1" applyFill="1" applyBorder="1" applyAlignment="1" applyProtection="1">
      <alignment vertical="center"/>
    </xf>
    <xf numFmtId="0" fontId="5" fillId="3" borderId="12" xfId="0" applyFont="1" applyFill="1" applyBorder="1" applyAlignment="1" applyProtection="1">
      <alignment vertical="center"/>
    </xf>
    <xf numFmtId="44" fontId="3" fillId="0" borderId="1" xfId="2" applyFont="1" applyBorder="1" applyProtection="1">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11" fillId="2" borderId="13" xfId="1" applyNumberFormat="1" applyFont="1" applyFill="1" applyBorder="1" applyAlignment="1" applyProtection="1">
      <alignment horizontal="center" vertical="center" wrapText="1"/>
      <protection locked="0"/>
    </xf>
    <xf numFmtId="0" fontId="7" fillId="0" borderId="2" xfId="0" quotePrefix="1"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7"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14" fontId="0" fillId="0" borderId="7" xfId="0" applyNumberFormat="1" applyFont="1" applyBorder="1" applyAlignment="1" applyProtection="1">
      <alignment horizontal="center" vertical="center"/>
    </xf>
    <xf numFmtId="14" fontId="0" fillId="0" borderId="8" xfId="0" applyNumberFormat="1"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11" fillId="5" borderId="0" xfId="0" applyFont="1" applyFill="1" applyBorder="1" applyAlignment="1">
      <alignment horizontal="center"/>
    </xf>
    <xf numFmtId="0" fontId="0" fillId="5" borderId="0" xfId="0" applyFill="1" applyAlignment="1">
      <alignment horizontal="center"/>
    </xf>
  </cellXfs>
  <cellStyles count="3">
    <cellStyle name="Moneda" xfId="2" builtinId="4"/>
    <cellStyle name="Moneda [0]" xfId="1" builtinId="7"/>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45721</xdr:colOff>
      <xdr:row>0</xdr:row>
      <xdr:rowOff>38100</xdr:rowOff>
    </xdr:from>
    <xdr:to>
      <xdr:col>4</xdr:col>
      <xdr:colOff>1095375</xdr:colOff>
      <xdr:row>0</xdr:row>
      <xdr:rowOff>695325</xdr:rowOff>
    </xdr:to>
    <xdr:pic>
      <xdr:nvPicPr>
        <xdr:cNvPr id="3" name="Imagen 2">
          <a:extLst>
            <a:ext uri="{FF2B5EF4-FFF2-40B4-BE49-F238E27FC236}">
              <a16:creationId xmlns:a16="http://schemas.microsoft.com/office/drawing/2014/main" id="{CFC55C30-A5CC-4DAE-8ABA-C2DB8C58A11A}"/>
            </a:ext>
          </a:extLst>
        </xdr:cNvPr>
        <xdr:cNvPicPr/>
      </xdr:nvPicPr>
      <xdr:blipFill>
        <a:blip xmlns:r="http://schemas.openxmlformats.org/officeDocument/2006/relationships" r:embed="rId1"/>
        <a:srcRect/>
        <a:stretch>
          <a:fillRect/>
        </a:stretch>
      </xdr:blipFill>
      <xdr:spPr>
        <a:xfrm>
          <a:off x="655321" y="38100"/>
          <a:ext cx="5755004" cy="657225"/>
        </a:xfrm>
        <a:prstGeom prst="rect">
          <a:avLst/>
        </a:prstGeom>
        <a:noFill/>
        <a:ln>
          <a:noFill/>
          <a:prstDash/>
        </a:ln>
      </xdr:spPr>
    </xdr:pic>
    <xdr:clientData/>
  </xdr:twoCellAnchor>
  <xdr:twoCellAnchor editAs="oneCell">
    <xdr:from>
      <xdr:col>9</xdr:col>
      <xdr:colOff>304800</xdr:colOff>
      <xdr:row>0</xdr:row>
      <xdr:rowOff>19049</xdr:rowOff>
    </xdr:from>
    <xdr:to>
      <xdr:col>10</xdr:col>
      <xdr:colOff>247650</xdr:colOff>
      <xdr:row>0</xdr:row>
      <xdr:rowOff>666750</xdr:rowOff>
    </xdr:to>
    <xdr:pic>
      <xdr:nvPicPr>
        <xdr:cNvPr id="4" name="Imagen 3">
          <a:extLst>
            <a:ext uri="{FF2B5EF4-FFF2-40B4-BE49-F238E27FC236}">
              <a16:creationId xmlns:a16="http://schemas.microsoft.com/office/drawing/2014/main" id="{FD173433-DCE4-49D6-B973-216ABDE8FBE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0617" t="13461" r="12804" b="18001"/>
        <a:stretch>
          <a:fillRect/>
        </a:stretch>
      </xdr:blipFill>
      <xdr:spPr bwMode="auto">
        <a:xfrm>
          <a:off x="12573000" y="19049"/>
          <a:ext cx="1190625" cy="6477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18"/>
  <sheetViews>
    <sheetView showGridLines="0" tabSelected="1" showWhiteSpace="0" zoomScaleNormal="100" workbookViewId="0">
      <selection activeCell="E10" sqref="E10"/>
    </sheetView>
  </sheetViews>
  <sheetFormatPr baseColWidth="10" defaultColWidth="11.42578125" defaultRowHeight="15" x14ac:dyDescent="0.25"/>
  <cols>
    <col min="1" max="1" width="4.85546875" style="20" customWidth="1" collapsed="1"/>
    <col min="2" max="2" width="18.7109375" style="20" customWidth="1" collapsed="1"/>
    <col min="3" max="3" width="32.5703125" style="20" customWidth="1" collapsed="1"/>
    <col min="4" max="4" width="19.28515625" style="20" customWidth="1" collapsed="1"/>
    <col min="5" max="5" width="17.5703125" style="20" customWidth="1" collapsed="1"/>
    <col min="6" max="6" width="28.28515625" style="20" customWidth="1" collapsed="1"/>
    <col min="7" max="7" width="30" style="20" customWidth="1"/>
    <col min="8" max="8" width="32.7109375" style="20" customWidth="1" collapsed="1"/>
    <col min="9" max="9" width="15.140625" style="20" customWidth="1" collapsed="1"/>
    <col min="10" max="10" width="18.7109375" style="20" customWidth="1"/>
    <col min="11" max="11" width="20" style="20" customWidth="1" collapsed="1"/>
    <col min="12" max="12" width="4.5703125" style="20" customWidth="1" collapsed="1"/>
    <col min="13" max="13" width="11.42578125" style="20"/>
    <col min="14" max="14" width="11.42578125" style="20" collapsed="1"/>
    <col min="15" max="15" width="11.42578125" style="20"/>
    <col min="16" max="16384" width="11.42578125" style="20" collapsed="1"/>
  </cols>
  <sheetData>
    <row r="1" spans="1:12" ht="57.75" customHeight="1" x14ac:dyDescent="0.25">
      <c r="A1" s="19"/>
      <c r="B1" s="59"/>
      <c r="C1" s="59"/>
      <c r="D1" s="59"/>
      <c r="E1" s="59"/>
      <c r="F1" s="64" t="s">
        <v>3</v>
      </c>
      <c r="G1" s="65"/>
      <c r="H1" s="65"/>
      <c r="I1" s="66"/>
      <c r="J1" s="67"/>
      <c r="K1" s="67"/>
      <c r="L1" s="68"/>
    </row>
    <row r="2" spans="1:12" x14ac:dyDescent="0.25">
      <c r="A2" s="19"/>
      <c r="B2" s="60" t="s">
        <v>50</v>
      </c>
      <c r="C2" s="61"/>
      <c r="D2" s="62" t="s">
        <v>248</v>
      </c>
      <c r="E2" s="63"/>
      <c r="F2" s="58" t="s">
        <v>249</v>
      </c>
      <c r="G2" s="56"/>
      <c r="H2" s="57"/>
      <c r="I2" s="56" t="s">
        <v>237</v>
      </c>
      <c r="J2" s="56"/>
      <c r="K2" s="56"/>
      <c r="L2" s="57"/>
    </row>
    <row r="3" spans="1:12" ht="15.75" customHeight="1" x14ac:dyDescent="0.25">
      <c r="A3" s="19"/>
      <c r="B3" s="21"/>
      <c r="C3" s="21"/>
      <c r="D3" s="22"/>
      <c r="E3" s="22"/>
      <c r="F3" s="22"/>
      <c r="G3" s="22"/>
      <c r="H3" s="22"/>
      <c r="I3" s="22"/>
      <c r="J3" s="22"/>
      <c r="K3" s="22"/>
      <c r="L3" s="22"/>
    </row>
    <row r="4" spans="1:12" x14ac:dyDescent="0.25">
      <c r="A4" s="19"/>
      <c r="B4" s="41"/>
      <c r="C4" s="42"/>
      <c r="D4" s="42"/>
      <c r="E4" s="43"/>
      <c r="F4" s="43"/>
      <c r="G4" s="43"/>
      <c r="H4" s="43"/>
      <c r="I4" s="43"/>
      <c r="J4" s="43"/>
      <c r="K4" s="43"/>
      <c r="L4" s="44"/>
    </row>
    <row r="5" spans="1:12" x14ac:dyDescent="0.25">
      <c r="A5" s="19"/>
      <c r="B5" s="23" t="s">
        <v>38</v>
      </c>
      <c r="C5" s="50"/>
      <c r="D5" s="50"/>
      <c r="E5" s="38"/>
      <c r="F5" s="38"/>
      <c r="G5" s="38"/>
      <c r="H5" s="38"/>
      <c r="J5" s="24" t="s">
        <v>35</v>
      </c>
      <c r="K5" s="15"/>
      <c r="L5" s="39"/>
    </row>
    <row r="6" spans="1:12" ht="15.75" customHeight="1" x14ac:dyDescent="0.25">
      <c r="A6" s="19"/>
      <c r="B6" s="40"/>
      <c r="C6" s="21"/>
      <c r="D6" s="21"/>
      <c r="E6" s="38"/>
      <c r="F6" s="38"/>
      <c r="G6" s="38"/>
      <c r="H6" s="38"/>
      <c r="J6" s="24" t="s">
        <v>36</v>
      </c>
      <c r="K6" s="15"/>
      <c r="L6" s="39"/>
    </row>
    <row r="7" spans="1:12" x14ac:dyDescent="0.25">
      <c r="A7" s="19"/>
      <c r="B7" s="23" t="s">
        <v>39</v>
      </c>
      <c r="C7" s="49"/>
      <c r="D7" s="49"/>
      <c r="E7" s="38"/>
      <c r="F7" s="38"/>
      <c r="G7" s="38"/>
      <c r="H7" s="38"/>
      <c r="J7" s="24" t="s">
        <v>37</v>
      </c>
      <c r="K7" s="15"/>
      <c r="L7" s="37"/>
    </row>
    <row r="8" spans="1:12" x14ac:dyDescent="0.25">
      <c r="A8" s="19"/>
      <c r="B8" s="26"/>
      <c r="C8" s="34"/>
      <c r="D8" s="34"/>
      <c r="E8" s="34"/>
      <c r="F8" s="34"/>
      <c r="G8" s="34"/>
      <c r="H8" s="34"/>
      <c r="I8" s="34"/>
      <c r="J8" s="34"/>
      <c r="K8" s="34"/>
      <c r="L8" s="35"/>
    </row>
    <row r="9" spans="1:12" ht="66.75" customHeight="1" x14ac:dyDescent="0.25">
      <c r="A9" s="19"/>
      <c r="B9" s="26"/>
      <c r="C9" s="25" t="s">
        <v>43</v>
      </c>
      <c r="D9" s="25" t="s">
        <v>44</v>
      </c>
      <c r="E9" s="25" t="s">
        <v>45</v>
      </c>
      <c r="F9" s="25" t="s">
        <v>42</v>
      </c>
      <c r="G9" s="25" t="s">
        <v>40</v>
      </c>
      <c r="H9" s="25" t="s">
        <v>211</v>
      </c>
      <c r="I9" s="25" t="s">
        <v>46</v>
      </c>
      <c r="J9" s="25" t="s">
        <v>216</v>
      </c>
      <c r="K9" s="25" t="s">
        <v>41</v>
      </c>
      <c r="L9" s="36"/>
    </row>
    <row r="10" spans="1:12" ht="163.5" customHeight="1" x14ac:dyDescent="0.25">
      <c r="A10" s="19"/>
      <c r="B10" s="26"/>
      <c r="C10" s="18"/>
      <c r="D10" s="18"/>
      <c r="E10" s="18"/>
      <c r="F10" s="17"/>
      <c r="G10" s="1"/>
      <c r="H10" s="16"/>
      <c r="I10" s="18"/>
      <c r="J10" s="18"/>
      <c r="K10" s="45"/>
      <c r="L10" s="36"/>
    </row>
    <row r="11" spans="1:12" ht="15.75" customHeight="1" x14ac:dyDescent="0.25">
      <c r="A11" s="19"/>
      <c r="B11" s="26"/>
      <c r="C11" s="53" t="s">
        <v>0</v>
      </c>
      <c r="D11" s="54"/>
      <c r="E11" s="54"/>
      <c r="F11" s="54"/>
      <c r="G11" s="54"/>
      <c r="H11" s="54"/>
      <c r="I11" s="54"/>
      <c r="J11" s="55"/>
      <c r="K11" s="48">
        <f>K10</f>
        <v>0</v>
      </c>
      <c r="L11" s="32"/>
    </row>
    <row r="12" spans="1:12" ht="15.75" customHeight="1" x14ac:dyDescent="0.25">
      <c r="A12" s="19"/>
      <c r="B12" s="26"/>
      <c r="C12" s="33"/>
      <c r="D12" s="33"/>
      <c r="E12" s="33"/>
      <c r="F12" s="33"/>
      <c r="G12" s="33"/>
      <c r="H12" s="33"/>
      <c r="I12" s="33"/>
      <c r="J12" s="33"/>
      <c r="K12" s="33"/>
      <c r="L12" s="30"/>
    </row>
    <row r="13" spans="1:12" ht="20.25" customHeight="1" x14ac:dyDescent="0.25">
      <c r="A13" s="19"/>
      <c r="B13" s="26"/>
      <c r="D13" s="31" t="s">
        <v>47</v>
      </c>
      <c r="E13" s="52"/>
      <c r="F13" s="52"/>
      <c r="G13" s="52"/>
      <c r="H13" s="52"/>
      <c r="I13" s="52"/>
      <c r="J13" s="52"/>
      <c r="K13" s="52"/>
      <c r="L13" s="30"/>
    </row>
    <row r="14" spans="1:12" ht="20.25" customHeight="1" x14ac:dyDescent="0.25">
      <c r="A14" s="19"/>
      <c r="B14" s="26"/>
      <c r="D14" s="31" t="s">
        <v>48</v>
      </c>
      <c r="E14" s="52"/>
      <c r="F14" s="52"/>
      <c r="G14" s="52"/>
      <c r="H14" s="52"/>
      <c r="I14" s="52"/>
      <c r="J14" s="52"/>
      <c r="K14" s="52"/>
      <c r="L14" s="30"/>
    </row>
    <row r="15" spans="1:12" ht="20.25" customHeight="1" x14ac:dyDescent="0.25">
      <c r="A15" s="19"/>
      <c r="B15" s="26"/>
      <c r="D15" s="31" t="s">
        <v>49</v>
      </c>
      <c r="E15" s="52"/>
      <c r="F15" s="52"/>
      <c r="G15" s="52"/>
      <c r="H15" s="52"/>
      <c r="I15" s="52"/>
      <c r="J15" s="52"/>
      <c r="K15" s="52"/>
      <c r="L15" s="30"/>
    </row>
    <row r="16" spans="1:12" ht="20.25" customHeight="1" x14ac:dyDescent="0.25">
      <c r="A16" s="19"/>
      <c r="B16" s="26"/>
      <c r="D16" s="31" t="s">
        <v>2</v>
      </c>
      <c r="E16" s="52"/>
      <c r="F16" s="52"/>
      <c r="G16" s="52"/>
      <c r="H16" s="52"/>
      <c r="I16" s="52"/>
      <c r="J16" s="52"/>
      <c r="K16" s="52"/>
      <c r="L16" s="30"/>
    </row>
    <row r="17" spans="1:12" ht="20.25" customHeight="1" x14ac:dyDescent="0.25">
      <c r="A17" s="19"/>
      <c r="B17" s="26"/>
      <c r="D17" s="31" t="s">
        <v>51</v>
      </c>
      <c r="E17" s="51"/>
      <c r="F17" s="51"/>
      <c r="G17" s="51"/>
      <c r="H17" s="51"/>
      <c r="I17" s="51"/>
      <c r="J17" s="51"/>
      <c r="K17" s="51"/>
      <c r="L17" s="30"/>
    </row>
    <row r="18" spans="1:12" x14ac:dyDescent="0.25">
      <c r="A18" s="19"/>
      <c r="B18" s="27"/>
      <c r="C18" s="28"/>
      <c r="D18" s="28"/>
      <c r="E18" s="28"/>
      <c r="F18" s="28"/>
      <c r="G18" s="28"/>
      <c r="H18" s="28"/>
      <c r="I18" s="28"/>
      <c r="J18" s="28"/>
      <c r="K18" s="28"/>
      <c r="L18" s="29"/>
    </row>
  </sheetData>
  <sheetProtection algorithmName="SHA-512" hashValue="TN2B/0yg4DLYnaieVt+ysofdCUNUBBcXg9kpOuW9woysnvH3P/PKffepEorKjbZczZuRkjR6WK+F0SICtHbV7Q==" saltValue="tmjj+hQBXN0GcolQxcwL+w==" spinCount="100000" sheet="1" formatColumns="0" formatRows="0" insertRows="0"/>
  <mergeCells count="15">
    <mergeCell ref="I2:L2"/>
    <mergeCell ref="F2:H2"/>
    <mergeCell ref="B1:E1"/>
    <mergeCell ref="B2:C2"/>
    <mergeCell ref="D2:E2"/>
    <mergeCell ref="F1:H1"/>
    <mergeCell ref="I1:L1"/>
    <mergeCell ref="C7:D7"/>
    <mergeCell ref="C5:D5"/>
    <mergeCell ref="E17:K17"/>
    <mergeCell ref="E13:K13"/>
    <mergeCell ref="E14:K14"/>
    <mergeCell ref="E15:K15"/>
    <mergeCell ref="E16:K16"/>
    <mergeCell ref="C11:J11"/>
  </mergeCells>
  <dataValidations count="2">
    <dataValidation type="list" allowBlank="1" showInputMessage="1" showErrorMessage="1" sqref="H10" xr:uid="{00000000-0002-0000-0000-000000000000}">
      <formula1>INDIRECT($G$10)</formula1>
    </dataValidation>
    <dataValidation type="list" allowBlank="1" showInputMessage="1" showErrorMessage="1" sqref="G10:H10" xr:uid="{00000000-0002-0000-0000-000001000000}">
      <formula1>INDIRECT($C$7)</formula1>
    </dataValidation>
  </dataValidations>
  <printOptions horizontalCentered="1"/>
  <pageMargins left="0.31496062992125984" right="0.31496062992125984" top="0.35433070866141736" bottom="0.35433070866141736" header="0.31496062992125984" footer="0.31496062992125984"/>
  <pageSetup scale="53"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General!$D$22:$D$30</xm:f>
          </x14:formula1>
          <xm:sqref>I10</xm:sqref>
        </x14:dataValidation>
        <x14:dataValidation type="list" allowBlank="1" showInputMessage="1" showErrorMessage="1" xr:uid="{00000000-0002-0000-0000-000003000000}">
          <x14:formula1>
            <xm:f>General!$D$2:$D$18</xm:f>
          </x14:formula1>
          <xm:sqref>C7</xm:sqref>
        </x14:dataValidation>
        <x14:dataValidation type="list" allowBlank="1" showInputMessage="1" showErrorMessage="1" xr:uid="{82E8C3F9-C68D-45F5-AD33-BEB993AFE30F}">
          <x14:formula1>
            <xm:f>General!$F$23:$F$24</xm:f>
          </x14:formula1>
          <xm:sqref>J10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rgb="FF92D050"/>
  </sheetPr>
  <dimension ref="A1:E10"/>
  <sheetViews>
    <sheetView workbookViewId="0">
      <selection activeCell="C2" sqref="C2:D2"/>
    </sheetView>
  </sheetViews>
  <sheetFormatPr baseColWidth="10" defaultRowHeight="15" x14ac:dyDescent="0.25"/>
  <cols>
    <col min="1" max="1" width="26.85546875" bestFit="1" customWidth="1" collapsed="1"/>
    <col min="2" max="2" width="39.7109375" bestFit="1" customWidth="1" collapsed="1"/>
    <col min="3" max="3" width="41.28515625" bestFit="1" customWidth="1" collapsed="1"/>
    <col min="4" max="4" width="38.28515625" bestFit="1" customWidth="1" collapsed="1"/>
    <col min="5" max="5" width="35.140625" bestFit="1" customWidth="1" collapsed="1"/>
  </cols>
  <sheetData>
    <row r="1" spans="1:4" x14ac:dyDescent="0.25">
      <c r="A1" t="s">
        <v>21</v>
      </c>
      <c r="B1" t="s">
        <v>32</v>
      </c>
      <c r="C1" t="s">
        <v>33</v>
      </c>
      <c r="D1" t="s">
        <v>34</v>
      </c>
    </row>
    <row r="2" spans="1:4" x14ac:dyDescent="0.25">
      <c r="B2" t="str">
        <f>+CONCATENATE(A7,"_",B7)</f>
        <v>201101_Al menos 40.000 hectáreas que cubren ecosistemas estratégicos implementan la ruta para ser declaradas como áreas protegidas del SINAP</v>
      </c>
      <c r="C2" t="str">
        <f>+CONCATENATE(A9,"_",B9)</f>
        <v>201103_5 áreas protegidas del SINAP implementan acciones de sus planes de manejo contribuyendo a mejorar su manejo efectivo y gobernanza</v>
      </c>
      <c r="D2" t="str">
        <f>+CONCATENATE(A10,"_",B10)</f>
        <v>201104_2 Subsistemas Regionales de Areas Protegidas (SIRAP) y sus estrategias complementarias de conservación fortalecidas</v>
      </c>
    </row>
    <row r="3" spans="1:4" x14ac:dyDescent="0.25">
      <c r="B3" t="str">
        <f>+CONCATENATE(A8,"_",B8)</f>
        <v>201102_3 áreas protegidas existentes, recientemente declaradas, avanzan en la consolidación de su esquema de gobernanza y en la elaboración de su instrumento de manejo</v>
      </c>
    </row>
    <row r="6" spans="1:4" x14ac:dyDescent="0.25">
      <c r="A6" s="70" t="s">
        <v>95</v>
      </c>
      <c r="B6" s="70"/>
    </row>
    <row r="7" spans="1:4" x14ac:dyDescent="0.25">
      <c r="A7">
        <v>201101</v>
      </c>
      <c r="B7" t="s">
        <v>181</v>
      </c>
    </row>
    <row r="8" spans="1:4" x14ac:dyDescent="0.25">
      <c r="A8">
        <v>201102</v>
      </c>
      <c r="B8" t="s">
        <v>182</v>
      </c>
    </row>
    <row r="9" spans="1:4" x14ac:dyDescent="0.25">
      <c r="A9">
        <v>201103</v>
      </c>
      <c r="B9" t="s">
        <v>183</v>
      </c>
    </row>
    <row r="10" spans="1:4" x14ac:dyDescent="0.25">
      <c r="A10">
        <v>201104</v>
      </c>
      <c r="B10" t="s">
        <v>184</v>
      </c>
    </row>
  </sheetData>
  <mergeCells count="1">
    <mergeCell ref="A6:B6"/>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rgb="FF92D050"/>
  </sheetPr>
  <dimension ref="A1:D15"/>
  <sheetViews>
    <sheetView workbookViewId="0">
      <selection activeCell="D1" sqref="D1"/>
    </sheetView>
  </sheetViews>
  <sheetFormatPr baseColWidth="10" defaultRowHeight="15" x14ac:dyDescent="0.25"/>
  <cols>
    <col min="1" max="1" width="25.140625" customWidth="1" collapsed="1"/>
    <col min="2" max="2" width="38.7109375" bestFit="1" customWidth="1" collapsed="1"/>
    <col min="3" max="3" width="37.28515625" bestFit="1" customWidth="1" collapsed="1"/>
    <col min="4" max="4" width="18.7109375" style="11" customWidth="1"/>
  </cols>
  <sheetData>
    <row r="1" spans="1:4" x14ac:dyDescent="0.25">
      <c r="A1" t="s">
        <v>78</v>
      </c>
      <c r="B1" t="s">
        <v>79</v>
      </c>
      <c r="C1" s="14" t="s">
        <v>76</v>
      </c>
      <c r="D1" t="s">
        <v>77</v>
      </c>
    </row>
    <row r="2" spans="1:4" x14ac:dyDescent="0.25">
      <c r="B2" t="str">
        <f>+CONCATENATE(A8,"_",B8)</f>
        <v>17001_Mejorar el estado de conservación áreas protegidas priorizadas que se encuentran alternadas por cultivos ilícitos generando alternativas en el marco de actividades permitidas en las áreas del SPNN</v>
      </c>
      <c r="C2" t="str">
        <f>+CONCATENATE(A12,"_",B12)</f>
        <v>17005_Generar transferencia de tecnología y cooperación entre entidades que desarrollan y gestionan sistemas de información enfocado a la sostenibilidad y conservación</v>
      </c>
      <c r="D2" t="str">
        <f>+CONCATENATE(A13,"_",B13)</f>
        <v>17006_Establecer cobertura vegetal en áreas transformadas y degradadas</v>
      </c>
    </row>
    <row r="3" spans="1:4" x14ac:dyDescent="0.25">
      <c r="B3" t="str">
        <f>+CONCATENATE(A9,"_",B9)</f>
        <v>17002_Apoyar el control de la deforestación, conservación y prevención de la degradación de ecosistemas</v>
      </c>
      <c r="D3"/>
    </row>
    <row r="4" spans="1:4" x14ac:dyDescent="0.25">
      <c r="B4" t="str">
        <f>+CONCATENATE(A10,"_",B10)</f>
        <v>17003_Mejorar el estado de conservación de ecosistemas estratégicos priorizados</v>
      </c>
      <c r="C4" s="14"/>
      <c r="D4"/>
    </row>
    <row r="5" spans="1:4" x14ac:dyDescent="0.25">
      <c r="B5" t="str">
        <f>+CONCATENATE(A11,"_",B11)</f>
        <v>17004_Adquirir predios en ecosistemas estratégicos para el manejo, ampliación o declaración de áreas protegidas del SPNN</v>
      </c>
      <c r="C5" s="14"/>
      <c r="D5"/>
    </row>
    <row r="7" spans="1:4" x14ac:dyDescent="0.25">
      <c r="A7" s="70" t="s">
        <v>95</v>
      </c>
      <c r="B7" s="70"/>
    </row>
    <row r="8" spans="1:4" x14ac:dyDescent="0.25">
      <c r="A8" s="11">
        <v>17001</v>
      </c>
      <c r="B8" t="s">
        <v>185</v>
      </c>
    </row>
    <row r="9" spans="1:4" x14ac:dyDescent="0.25">
      <c r="A9" s="11">
        <v>17002</v>
      </c>
      <c r="B9" t="s">
        <v>186</v>
      </c>
    </row>
    <row r="10" spans="1:4" x14ac:dyDescent="0.25">
      <c r="A10" s="11">
        <v>17003</v>
      </c>
      <c r="B10" t="s">
        <v>187</v>
      </c>
    </row>
    <row r="11" spans="1:4" x14ac:dyDescent="0.25">
      <c r="A11" s="11">
        <v>17004</v>
      </c>
      <c r="B11" t="s">
        <v>188</v>
      </c>
    </row>
    <row r="12" spans="1:4" x14ac:dyDescent="0.25">
      <c r="A12" s="11">
        <v>17005</v>
      </c>
      <c r="B12" t="s">
        <v>189</v>
      </c>
    </row>
    <row r="13" spans="1:4" x14ac:dyDescent="0.25">
      <c r="A13" s="11">
        <v>17006</v>
      </c>
      <c r="B13" t="s">
        <v>190</v>
      </c>
    </row>
    <row r="14" spans="1:4" x14ac:dyDescent="0.25">
      <c r="A14" s="11">
        <v>17007</v>
      </c>
      <c r="B14" t="s">
        <v>191</v>
      </c>
    </row>
    <row r="15" spans="1:4" x14ac:dyDescent="0.25">
      <c r="A15" s="11"/>
    </row>
  </sheetData>
  <mergeCells count="1">
    <mergeCell ref="A7:B7"/>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rgb="FF92D050"/>
  </sheetPr>
  <dimension ref="A1:E27"/>
  <sheetViews>
    <sheetView zoomScaleNormal="100" workbookViewId="0">
      <selection activeCell="B1" sqref="B1"/>
    </sheetView>
  </sheetViews>
  <sheetFormatPr baseColWidth="10" defaultRowHeight="15" x14ac:dyDescent="0.25"/>
  <cols>
    <col min="1" max="1" width="20.42578125" bestFit="1" customWidth="1" collapsed="1"/>
    <col min="2" max="2" width="29.85546875" bestFit="1" customWidth="1" collapsed="1"/>
    <col min="3" max="3" width="33" bestFit="1" customWidth="1" collapsed="1"/>
    <col min="4" max="4" width="7.28515625" bestFit="1" customWidth="1" collapsed="1"/>
    <col min="5" max="5" width="25.7109375" bestFit="1" customWidth="1" collapsed="1"/>
  </cols>
  <sheetData>
    <row r="1" spans="1:5" x14ac:dyDescent="0.25">
      <c r="A1" t="s">
        <v>22</v>
      </c>
      <c r="B1" t="s">
        <v>30</v>
      </c>
      <c r="C1" t="s">
        <v>31</v>
      </c>
      <c r="D1" t="s">
        <v>217</v>
      </c>
      <c r="E1" t="s">
        <v>235</v>
      </c>
    </row>
    <row r="2" spans="1:5" x14ac:dyDescent="0.25">
      <c r="B2" t="str">
        <f>+CONCATENATE(A11,"_",B11)</f>
        <v xml:space="preserve">18001_18 proyectos estructurados de los cuales 7 proyectos serian de infraestructura productiva sostenible y mínimo 11 proyectos de infraestructura sostenible de transporte. </v>
      </c>
      <c r="C2" t="str">
        <f>+CONCATENATE(A15,"_",B15)</f>
        <v>18005_Proyectos productivos sostenibles financiados</v>
      </c>
      <c r="D2" t="str">
        <f>+CONCATENATE(A18,"_",B18)</f>
        <v>18008_Atención a aproximadamente 650 beneficiarios que son pequeños productores agropecuarios.</v>
      </c>
      <c r="E2" t="str">
        <f>+CONCATENATE(A24,"_",B24)</f>
        <v xml:space="preserve">18014_Ocho espacios de participación y o consulta </v>
      </c>
    </row>
    <row r="3" spans="1:5" x14ac:dyDescent="0.25">
      <c r="B3" t="str">
        <f>+CONCATENATE(A12,"_",B12)</f>
        <v>18002_10 autoridades locales (Municipios PDET) capacitadas en estructuración de poroyectos para acceder a recursos de Fondos Públicos.</v>
      </c>
      <c r="C3" t="str">
        <f>+CONCATENATE(A16,"_",B16)</f>
        <v>18006_Modelamiento de la herramienta de gestión de proyectos</v>
      </c>
      <c r="D3" t="str">
        <f t="shared" ref="D3:D7" si="0">+CONCATENATE(A19,"_",B19)</f>
        <v xml:space="preserve">18009_Asistencia tecnica a 650 beneficiarios </v>
      </c>
      <c r="E3" t="str">
        <f t="shared" ref="E3:E5" si="1">+CONCATENATE(A25,"_",B25)</f>
        <v>18015_Tres Campañas digitales, 5 videos testimoniales, 2 eventos para la  presentación resultados del FCS</v>
      </c>
    </row>
    <row r="4" spans="1:5" x14ac:dyDescent="0.25">
      <c r="B4" t="str">
        <f>+CONCATENATE(A13,"_",B13)</f>
        <v>18003_500 personas participantes en los procesos de capacitación en estructuración de proyectos con la metodología MGA  bajo el esquema aprender haciendo.</v>
      </c>
      <c r="C4" t="str">
        <f>+CONCATENATE(A17,"_",B17)</f>
        <v>18007_Administración del Proyecto (Auditoría, evaluación y otros)</v>
      </c>
      <c r="D4" t="str">
        <f t="shared" si="0"/>
        <v>18010_Capacitar aproximadamente a 2.000 beneficiarios de los proyectos financiados por Colombia Sostenible, tanto con recursos del Fondo Colombia Sostenible, como del Préstamo BID 4424/OC-CO</v>
      </c>
      <c r="E4" t="str">
        <f t="shared" si="1"/>
        <v>18016_Una herramienta  tecnológica  de gestión y monitoreo de proyectos,  1 guía metodológica con 1 video tutorial</v>
      </c>
    </row>
    <row r="5" spans="1:5" x14ac:dyDescent="0.25">
      <c r="B5" t="str">
        <f>+CONCATENATE(A14,"_",B14)</f>
        <v>18004_Administración del Proyecto (Auditoría, evaluación y otros)</v>
      </c>
      <c r="D5" t="str">
        <f t="shared" si="0"/>
        <v>18011_Apoyo de un profesional para la organización de la operación</v>
      </c>
      <c r="E5" t="str">
        <f t="shared" si="1"/>
        <v>18017_Una Firma contratada para la Auditoria de la Cooperación, 1 Consultor Individual para la Evaluación final</v>
      </c>
    </row>
    <row r="6" spans="1:5" x14ac:dyDescent="0.25">
      <c r="D6" t="str">
        <f t="shared" si="0"/>
        <v>18012_Desplazamientos de especialistas de la UTC a campo, aproximadamente uno cada trimestre.</v>
      </c>
    </row>
    <row r="7" spans="1:5" x14ac:dyDescent="0.25">
      <c r="D7" t="str">
        <f t="shared" si="0"/>
        <v>18013_Una Firma contratada para la auditoría del convenio.
Consultor contratado para la evaluación intermedia y Evaluación Final.</v>
      </c>
    </row>
    <row r="10" spans="1:5" x14ac:dyDescent="0.25">
      <c r="A10" s="70" t="s">
        <v>95</v>
      </c>
      <c r="B10" s="70"/>
    </row>
    <row r="11" spans="1:5" x14ac:dyDescent="0.25">
      <c r="A11">
        <v>18001</v>
      </c>
      <c r="B11" t="s">
        <v>192</v>
      </c>
    </row>
    <row r="12" spans="1:5" x14ac:dyDescent="0.25">
      <c r="A12">
        <v>18002</v>
      </c>
      <c r="B12" t="s">
        <v>193</v>
      </c>
    </row>
    <row r="13" spans="1:5" x14ac:dyDescent="0.25">
      <c r="A13">
        <v>18003</v>
      </c>
      <c r="B13" t="s">
        <v>194</v>
      </c>
    </row>
    <row r="14" spans="1:5" x14ac:dyDescent="0.25">
      <c r="A14">
        <v>18004</v>
      </c>
      <c r="B14" t="s">
        <v>195</v>
      </c>
    </row>
    <row r="15" spans="1:5" x14ac:dyDescent="0.25">
      <c r="A15">
        <v>18005</v>
      </c>
      <c r="B15" t="s">
        <v>196</v>
      </c>
    </row>
    <row r="16" spans="1:5" x14ac:dyDescent="0.25">
      <c r="A16">
        <v>18006</v>
      </c>
      <c r="B16" t="s">
        <v>197</v>
      </c>
    </row>
    <row r="17" spans="1:2" x14ac:dyDescent="0.25">
      <c r="A17">
        <v>18007</v>
      </c>
      <c r="B17" t="s">
        <v>195</v>
      </c>
    </row>
    <row r="18" spans="1:2" x14ac:dyDescent="0.25">
      <c r="A18">
        <v>18008</v>
      </c>
      <c r="B18" t="s">
        <v>225</v>
      </c>
    </row>
    <row r="19" spans="1:2" x14ac:dyDescent="0.25">
      <c r="A19">
        <v>18009</v>
      </c>
      <c r="B19" t="s">
        <v>226</v>
      </c>
    </row>
    <row r="20" spans="1:2" x14ac:dyDescent="0.25">
      <c r="A20">
        <v>18010</v>
      </c>
      <c r="B20" t="s">
        <v>227</v>
      </c>
    </row>
    <row r="21" spans="1:2" x14ac:dyDescent="0.25">
      <c r="A21">
        <v>18011</v>
      </c>
      <c r="B21" t="s">
        <v>228</v>
      </c>
    </row>
    <row r="22" spans="1:2" x14ac:dyDescent="0.25">
      <c r="A22">
        <v>18012</v>
      </c>
      <c r="B22" t="s">
        <v>229</v>
      </c>
    </row>
    <row r="23" spans="1:2" x14ac:dyDescent="0.25">
      <c r="A23">
        <v>18013</v>
      </c>
      <c r="B23" t="s">
        <v>230</v>
      </c>
    </row>
    <row r="24" spans="1:2" x14ac:dyDescent="0.25">
      <c r="A24">
        <v>18014</v>
      </c>
      <c r="B24" t="s">
        <v>231</v>
      </c>
    </row>
    <row r="25" spans="1:2" x14ac:dyDescent="0.25">
      <c r="A25">
        <v>18015</v>
      </c>
      <c r="B25" t="s">
        <v>232</v>
      </c>
    </row>
    <row r="26" spans="1:2" x14ac:dyDescent="0.25">
      <c r="A26">
        <v>18016</v>
      </c>
      <c r="B26" t="s">
        <v>233</v>
      </c>
    </row>
    <row r="27" spans="1:2" x14ac:dyDescent="0.25">
      <c r="A27">
        <v>18017</v>
      </c>
      <c r="B27" t="s">
        <v>234</v>
      </c>
    </row>
  </sheetData>
  <mergeCells count="1">
    <mergeCell ref="A10:B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10"/>
  <sheetViews>
    <sheetView workbookViewId="0">
      <selection activeCell="B1" sqref="B1"/>
    </sheetView>
  </sheetViews>
  <sheetFormatPr baseColWidth="10" defaultRowHeight="15" x14ac:dyDescent="0.25"/>
  <cols>
    <col min="2" max="2" width="29" customWidth="1"/>
    <col min="3" max="3" width="62.28515625" customWidth="1"/>
    <col min="4" max="4" width="11.85546875" bestFit="1" customWidth="1"/>
    <col min="5" max="5" width="11.42578125" style="3"/>
    <col min="7" max="7" width="11.42578125" style="3"/>
  </cols>
  <sheetData>
    <row r="1" spans="1:4" x14ac:dyDescent="0.25">
      <c r="A1" t="s">
        <v>80</v>
      </c>
      <c r="B1" t="s">
        <v>81</v>
      </c>
      <c r="C1" t="s">
        <v>82</v>
      </c>
      <c r="D1" t="s">
        <v>83</v>
      </c>
    </row>
    <row r="2" spans="1:4" x14ac:dyDescent="0.25">
      <c r="B2" t="str">
        <f>+CONCATENATE(A7,"_",B7)</f>
        <v xml:space="preserve">19001_Realización de 10 avalúos comerciales sobre los predios y/o mejoras rurales que se encuentran en proceso de compra. </v>
      </c>
      <c r="C2" t="str">
        <f>+CONCATENATE(A10,"_",B10)</f>
        <v>19004_Impulso del 50% (sobre las 2.250 familias PNIS) de los procesos de acceso a tierras y regularización de la ocupación rural</v>
      </c>
      <c r="D2" t="str">
        <f>+CONCATENATE(A9,"_",B9)</f>
        <v xml:space="preserve">19003_Levantamiento de la información y diligenciamiento de 9.973 Formularios de Inscripción de Sujeto de Ordenamiento (FISO) para los excombatientes, de acuerdo con los listados y demás información suministrada por la ARN, para su posterior inclusión en el RESO. </v>
      </c>
    </row>
    <row r="3" spans="1:4" x14ac:dyDescent="0.25">
      <c r="B3" t="str">
        <f>+CONCATENATE(A8,"_",B8)</f>
        <v xml:space="preserve">19002_Compra  de 10 predios y/o mejoras rurales con destino a la transformación y consolidación de los antiguos ETCR . </v>
      </c>
    </row>
    <row r="6" spans="1:4" x14ac:dyDescent="0.25">
      <c r="A6" s="70" t="s">
        <v>95</v>
      </c>
      <c r="B6" s="70"/>
    </row>
    <row r="7" spans="1:4" x14ac:dyDescent="0.25">
      <c r="A7">
        <v>19001</v>
      </c>
      <c r="B7" t="s">
        <v>198</v>
      </c>
    </row>
    <row r="8" spans="1:4" x14ac:dyDescent="0.25">
      <c r="A8">
        <v>19002</v>
      </c>
      <c r="B8" t="s">
        <v>199</v>
      </c>
    </row>
    <row r="9" spans="1:4" x14ac:dyDescent="0.25">
      <c r="A9">
        <v>19003</v>
      </c>
      <c r="B9" t="s">
        <v>200</v>
      </c>
    </row>
    <row r="10" spans="1:4" x14ac:dyDescent="0.25">
      <c r="A10">
        <v>19004</v>
      </c>
      <c r="B10" t="s">
        <v>239</v>
      </c>
    </row>
  </sheetData>
  <mergeCells count="1">
    <mergeCell ref="A6:B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B212-D488-4975-A044-8694C9D7BD25}">
  <sheetPr>
    <tabColor rgb="FF92D050"/>
  </sheetPr>
  <dimension ref="A1:E10"/>
  <sheetViews>
    <sheetView workbookViewId="0">
      <selection activeCell="B2" sqref="B2:B4"/>
    </sheetView>
  </sheetViews>
  <sheetFormatPr baseColWidth="10" defaultRowHeight="15" x14ac:dyDescent="0.25"/>
  <cols>
    <col min="2" max="2" width="37.28515625" customWidth="1"/>
    <col min="3" max="3" width="32.85546875" customWidth="1"/>
  </cols>
  <sheetData>
    <row r="1" spans="1:5" x14ac:dyDescent="0.25">
      <c r="A1" t="s">
        <v>84</v>
      </c>
      <c r="B1" t="s">
        <v>85</v>
      </c>
      <c r="E1" s="3"/>
    </row>
    <row r="2" spans="1:5" x14ac:dyDescent="0.25">
      <c r="B2" t="str">
        <f>+CONCATENATE(A8,"_",B8)</f>
        <v>20201_Contratación y ejecución de 30 tramos de vías en los municipios de Morelia, Valparaiso y San José del Fragua</v>
      </c>
      <c r="E2" s="3"/>
    </row>
    <row r="3" spans="1:5" x14ac:dyDescent="0.25">
      <c r="B3" t="str">
        <f t="shared" ref="B3:B4" si="0">+CONCATENATE(A9,"_",B9)</f>
        <v>20202_Contratación del fortalecimiento de los proyectos de infraestructura en los municipios de Morelia, Valparaiso y San José del Fragua</v>
      </c>
      <c r="E3" s="3"/>
    </row>
    <row r="4" spans="1:5" x14ac:dyDescent="0.25">
      <c r="B4" t="str">
        <f t="shared" si="0"/>
        <v>20203_Continuación de la consultoria para la ejecución del programa</v>
      </c>
      <c r="E4" s="3"/>
    </row>
    <row r="5" spans="1:5" x14ac:dyDescent="0.25">
      <c r="E5" s="3"/>
    </row>
    <row r="6" spans="1:5" x14ac:dyDescent="0.25">
      <c r="E6" s="3"/>
    </row>
    <row r="7" spans="1:5" x14ac:dyDescent="0.25">
      <c r="A7" s="70" t="s">
        <v>95</v>
      </c>
      <c r="B7" s="70"/>
    </row>
    <row r="8" spans="1:5" x14ac:dyDescent="0.25">
      <c r="A8">
        <v>20201</v>
      </c>
      <c r="B8" t="s">
        <v>86</v>
      </c>
    </row>
    <row r="9" spans="1:5" x14ac:dyDescent="0.25">
      <c r="A9">
        <v>20202</v>
      </c>
      <c r="B9" t="s">
        <v>87</v>
      </c>
    </row>
    <row r="10" spans="1:5" x14ac:dyDescent="0.25">
      <c r="A10">
        <v>20203</v>
      </c>
      <c r="B10" t="s">
        <v>88</v>
      </c>
    </row>
  </sheetData>
  <mergeCells count="1">
    <mergeCell ref="A7:B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2FEC0-C29D-4D18-BC8A-33856A079C6E}">
  <sheetPr>
    <tabColor rgb="FF92D050"/>
  </sheetPr>
  <dimension ref="A1:E8"/>
  <sheetViews>
    <sheetView topLeftCell="A2" workbookViewId="0">
      <selection activeCell="B1" sqref="B1"/>
    </sheetView>
  </sheetViews>
  <sheetFormatPr baseColWidth="10" defaultRowHeight="15" x14ac:dyDescent="0.25"/>
  <cols>
    <col min="2" max="2" width="37.28515625" customWidth="1"/>
    <col min="3" max="3" width="32.85546875" customWidth="1"/>
  </cols>
  <sheetData>
    <row r="1" spans="1:5" x14ac:dyDescent="0.25">
      <c r="A1" t="s">
        <v>93</v>
      </c>
      <c r="B1" t="s">
        <v>89</v>
      </c>
      <c r="C1" t="s">
        <v>90</v>
      </c>
      <c r="D1" t="s">
        <v>91</v>
      </c>
      <c r="E1" s="3" t="s">
        <v>92</v>
      </c>
    </row>
    <row r="2" spans="1:5" x14ac:dyDescent="0.25">
      <c r="B2" t="str">
        <f>+CONCATENATE(A6,"_",B6)</f>
        <v>23001_Caracterizar productores mediante línea base para los proyectos productivos participantes del proyecto en municipios de los departamentos de Guaviare, Caquetá, Putumayo y sur del Meta.</v>
      </c>
      <c r="C2" t="str">
        <f>+CONCATENATE(A7,"_",B7)</f>
        <v>23002_Consolidar procesos de mercado que generen sostenibilidad de los sistemas productivos participantes del proyecto en municipios de los departamentos de Guaviare, Caquetá, Putumayo y sur del Meta.</v>
      </c>
      <c r="D2" t="str">
        <f>+CONCATENATE(A7,"_",B7)</f>
        <v>23002_Consolidar procesos de mercado que generen sostenibilidad de los sistemas productivos participantes del proyecto en municipios de los departamentos de Guaviare, Caquetá, Putumayo y sur del Meta.</v>
      </c>
      <c r="E2" t="str">
        <f>+CONCATENATE(A8,"_",B8)</f>
        <v>23003_Implementar estrategias de fortalecimiento de los sistemas productivos participantes del proyecto en municipios de los departamentos de Guaviare, Caquetá, Putumayo y sur del Meta.</v>
      </c>
    </row>
    <row r="3" spans="1:5" x14ac:dyDescent="0.25">
      <c r="E3" s="3"/>
    </row>
    <row r="5" spans="1:5" x14ac:dyDescent="0.25">
      <c r="A5" s="70" t="s">
        <v>95</v>
      </c>
      <c r="B5" s="70"/>
    </row>
    <row r="6" spans="1:5" x14ac:dyDescent="0.25">
      <c r="A6">
        <v>23001</v>
      </c>
      <c r="B6" t="s">
        <v>201</v>
      </c>
    </row>
    <row r="7" spans="1:5" x14ac:dyDescent="0.25">
      <c r="A7">
        <v>23002</v>
      </c>
      <c r="B7" t="s">
        <v>202</v>
      </c>
    </row>
    <row r="8" spans="1:5" x14ac:dyDescent="0.25">
      <c r="A8">
        <v>23003</v>
      </c>
      <c r="B8" t="s">
        <v>203</v>
      </c>
    </row>
  </sheetData>
  <mergeCells count="1">
    <mergeCell ref="A5:B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08DA-3273-4DB5-9FCA-1CBD53D45F2C}">
  <sheetPr>
    <tabColor rgb="FF92D050"/>
  </sheetPr>
  <dimension ref="A1:E9"/>
  <sheetViews>
    <sheetView workbookViewId="0">
      <selection activeCell="C2" sqref="C2"/>
    </sheetView>
  </sheetViews>
  <sheetFormatPr baseColWidth="10" defaultRowHeight="15" x14ac:dyDescent="0.25"/>
  <cols>
    <col min="2" max="2" width="37.28515625" customWidth="1"/>
    <col min="3" max="3" width="32.85546875" customWidth="1"/>
  </cols>
  <sheetData>
    <row r="1" spans="1:5" x14ac:dyDescent="0.25">
      <c r="A1" t="s">
        <v>204</v>
      </c>
      <c r="B1" t="s">
        <v>214</v>
      </c>
      <c r="C1" t="s">
        <v>215</v>
      </c>
      <c r="E1" s="3"/>
    </row>
    <row r="2" spans="1:5" x14ac:dyDescent="0.25">
      <c r="B2" t="str">
        <f>+CONCATENATE(A7,"_",B7)</f>
        <v>24001_Seis (6) Construcciones de edificaciones con dotación para la atención a la adolescencia y juventud</v>
      </c>
      <c r="C2" t="str">
        <f>+CONCATENATE(A9,"_",B9)</f>
        <v>24003_44.007 adolescentes y jovenes partipantes del Programa "Generaciones Sacúdete"</v>
      </c>
      <c r="E2" s="3"/>
    </row>
    <row r="3" spans="1:5" x14ac:dyDescent="0.25">
      <c r="B3" t="str">
        <f>+CONCATENATE(A8,"_",B8)</f>
        <v>24002_Ocho (8) Adecuaciones de edificaciones con dotación para la atención a la adolescencia y juventud</v>
      </c>
      <c r="E3" s="3"/>
    </row>
    <row r="4" spans="1:5" x14ac:dyDescent="0.25">
      <c r="E4" s="3"/>
    </row>
    <row r="6" spans="1:5" x14ac:dyDescent="0.25">
      <c r="A6" s="70" t="s">
        <v>95</v>
      </c>
      <c r="B6" s="70"/>
    </row>
    <row r="7" spans="1:5" x14ac:dyDescent="0.25">
      <c r="A7">
        <v>24001</v>
      </c>
      <c r="B7" t="s">
        <v>205</v>
      </c>
    </row>
    <row r="8" spans="1:5" x14ac:dyDescent="0.25">
      <c r="A8">
        <v>24002</v>
      </c>
      <c r="B8" t="s">
        <v>206</v>
      </c>
    </row>
    <row r="9" spans="1:5" x14ac:dyDescent="0.25">
      <c r="A9">
        <v>24003</v>
      </c>
      <c r="B9" t="s">
        <v>207</v>
      </c>
    </row>
  </sheetData>
  <mergeCells count="1">
    <mergeCell ref="A6:B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9A61-2ABE-4D9F-8342-44A62A75092B}">
  <sheetPr>
    <tabColor rgb="FF92D050"/>
  </sheetPr>
  <dimension ref="A1:D8"/>
  <sheetViews>
    <sheetView workbookViewId="0">
      <selection activeCell="B1" sqref="B1"/>
    </sheetView>
  </sheetViews>
  <sheetFormatPr baseColWidth="10" defaultRowHeight="15" x14ac:dyDescent="0.25"/>
  <cols>
    <col min="2" max="2" width="37.28515625" customWidth="1"/>
    <col min="3" max="3" width="32.85546875" customWidth="1"/>
  </cols>
  <sheetData>
    <row r="1" spans="1:4" x14ac:dyDescent="0.25">
      <c r="A1" t="s">
        <v>218</v>
      </c>
      <c r="B1" t="s">
        <v>223</v>
      </c>
      <c r="C1" t="s">
        <v>224</v>
      </c>
      <c r="D1" t="s">
        <v>222</v>
      </c>
    </row>
    <row r="2" spans="1:4" x14ac:dyDescent="0.25">
      <c r="B2" t="str">
        <f>+CONCATENATE(A6,"_",B6)</f>
        <v>21001_Doce (12) Proyectos estructurados</v>
      </c>
      <c r="C2" t="str">
        <f>+CONCATENATE(A7,"_",B7)</f>
        <v>21002_Una (1) estrategia de comunicación implementada</v>
      </c>
      <c r="D2" t="str">
        <f>+CONCATENATE(A8,"_",B8)</f>
        <v>21003_Una (1) auditoría financiera</v>
      </c>
    </row>
    <row r="5" spans="1:4" x14ac:dyDescent="0.25">
      <c r="A5" s="70" t="s">
        <v>95</v>
      </c>
      <c r="B5" s="70"/>
    </row>
    <row r="6" spans="1:4" x14ac:dyDescent="0.25">
      <c r="A6">
        <v>21001</v>
      </c>
      <c r="B6" t="s">
        <v>219</v>
      </c>
    </row>
    <row r="7" spans="1:4" x14ac:dyDescent="0.25">
      <c r="A7">
        <v>21002</v>
      </c>
      <c r="B7" t="s">
        <v>220</v>
      </c>
    </row>
    <row r="8" spans="1:4" x14ac:dyDescent="0.25">
      <c r="A8">
        <v>21003</v>
      </c>
      <c r="B8" t="s">
        <v>221</v>
      </c>
    </row>
  </sheetData>
  <mergeCells count="1">
    <mergeCell ref="A5:B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6BA28-3FE7-489A-BE3C-336AE9C1F52B}">
  <sheetPr>
    <tabColor rgb="FF92D050"/>
  </sheetPr>
  <dimension ref="A1:B6"/>
  <sheetViews>
    <sheetView workbookViewId="0">
      <selection activeCell="B1" sqref="B1"/>
    </sheetView>
  </sheetViews>
  <sheetFormatPr baseColWidth="10" defaultRowHeight="15" x14ac:dyDescent="0.25"/>
  <cols>
    <col min="1" max="1" width="19" customWidth="1"/>
    <col min="2" max="2" width="37.28515625" customWidth="1"/>
    <col min="3" max="3" width="32.85546875" customWidth="1"/>
  </cols>
  <sheetData>
    <row r="1" spans="1:2" x14ac:dyDescent="0.25">
      <c r="A1" t="s">
        <v>241</v>
      </c>
      <c r="B1" t="s">
        <v>242</v>
      </c>
    </row>
    <row r="2" spans="1:2" x14ac:dyDescent="0.25">
      <c r="B2" t="str">
        <f>+CONCATENATE(A6,"_",B6)</f>
        <v>27001_Construcción, dotación e interventoría de una Subestación de Policia en el corregimiento Las Mercedes - Sardinata - Norte de Santander</v>
      </c>
    </row>
    <row r="5" spans="1:2" x14ac:dyDescent="0.25">
      <c r="A5" s="70" t="s">
        <v>95</v>
      </c>
      <c r="B5" s="70"/>
    </row>
    <row r="6" spans="1:2" x14ac:dyDescent="0.25">
      <c r="A6">
        <v>27001</v>
      </c>
      <c r="B6" t="s">
        <v>243</v>
      </c>
    </row>
  </sheetData>
  <mergeCells count="1">
    <mergeCell ref="A5: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6C42-8AE7-4687-A714-49233EF9141D}">
  <sheetPr>
    <tabColor rgb="FF92D050"/>
  </sheetPr>
  <dimension ref="A1:B6"/>
  <sheetViews>
    <sheetView workbookViewId="0">
      <selection activeCell="B1" sqref="B1"/>
    </sheetView>
  </sheetViews>
  <sheetFormatPr baseColWidth="10" defaultRowHeight="15" x14ac:dyDescent="0.25"/>
  <cols>
    <col min="1" max="1" width="19" customWidth="1"/>
    <col min="2" max="2" width="37.28515625" customWidth="1"/>
    <col min="3" max="3" width="32.85546875" customWidth="1"/>
  </cols>
  <sheetData>
    <row r="1" spans="1:2" x14ac:dyDescent="0.25">
      <c r="A1" t="s">
        <v>245</v>
      </c>
      <c r="B1" t="s">
        <v>246</v>
      </c>
    </row>
    <row r="2" spans="1:2" x14ac:dyDescent="0.25">
      <c r="B2" t="str">
        <f>+CONCATENATE(A6,"_",B6)</f>
        <v>28001_Cartografía y geodesia de 26 municipios PDET</v>
      </c>
    </row>
    <row r="5" spans="1:2" x14ac:dyDescent="0.25">
      <c r="A5" s="70" t="s">
        <v>95</v>
      </c>
      <c r="B5" s="70"/>
    </row>
    <row r="6" spans="1:2" x14ac:dyDescent="0.25">
      <c r="A6">
        <v>28001</v>
      </c>
      <c r="B6" t="s">
        <v>247</v>
      </c>
    </row>
  </sheetData>
  <mergeCells count="1">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F31"/>
  <sheetViews>
    <sheetView workbookViewId="0">
      <selection activeCell="D18" sqref="D18"/>
    </sheetView>
  </sheetViews>
  <sheetFormatPr baseColWidth="10" defaultColWidth="11.42578125" defaultRowHeight="15" x14ac:dyDescent="0.25"/>
  <cols>
    <col min="1" max="1" width="6.28515625" style="4" bestFit="1" customWidth="1"/>
    <col min="2" max="2" width="36.7109375" style="4" bestFit="1" customWidth="1"/>
    <col min="3" max="3" width="11.42578125" style="4" customWidth="1"/>
    <col min="4" max="4" width="42.85546875" style="4" bestFit="1" customWidth="1"/>
    <col min="5" max="16384" width="11.42578125" style="4"/>
  </cols>
  <sheetData>
    <row r="1" spans="1:4" x14ac:dyDescent="0.25">
      <c r="D1" s="10" t="s">
        <v>64</v>
      </c>
    </row>
    <row r="2" spans="1:4" x14ac:dyDescent="0.25">
      <c r="A2" s="7">
        <v>1001</v>
      </c>
      <c r="B2" s="7" t="s">
        <v>10</v>
      </c>
      <c r="D2" s="4" t="str">
        <f>+CONCATENATE("S",A2,"_",B2)</f>
        <v>S1001_ARN_REINCORPORACION</v>
      </c>
    </row>
    <row r="3" spans="1:4" x14ac:dyDescent="0.25">
      <c r="A3" s="7">
        <v>1002</v>
      </c>
      <c r="B3" s="7" t="s">
        <v>56</v>
      </c>
      <c r="D3" s="4" t="str">
        <f t="shared" ref="D3:D10" si="0">+CONCATENATE("S",A3,"_",B3)</f>
        <v>S1002_ART_PDET</v>
      </c>
    </row>
    <row r="4" spans="1:4" x14ac:dyDescent="0.25">
      <c r="A4" s="7">
        <v>1003</v>
      </c>
      <c r="B4" s="7" t="s">
        <v>4</v>
      </c>
      <c r="D4" s="4" t="str">
        <f t="shared" si="0"/>
        <v>S1003_SUSTITUCION</v>
      </c>
    </row>
    <row r="5" spans="1:4" x14ac:dyDescent="0.25">
      <c r="A5" s="7">
        <v>1004</v>
      </c>
      <c r="B5" s="7" t="s">
        <v>5</v>
      </c>
      <c r="D5" s="4" t="str">
        <f t="shared" si="0"/>
        <v>S1004_PRIMERA_INFANCIA</v>
      </c>
    </row>
    <row r="6" spans="1:4" x14ac:dyDescent="0.25">
      <c r="A6" s="7">
        <v>1005</v>
      </c>
      <c r="B6" s="7" t="s">
        <v>1</v>
      </c>
      <c r="D6" s="4" t="str">
        <f t="shared" si="0"/>
        <v>S1005_FUNCIONAMIENTO</v>
      </c>
    </row>
    <row r="7" spans="1:4" x14ac:dyDescent="0.25">
      <c r="A7" s="7">
        <v>1007</v>
      </c>
      <c r="B7" s="7" t="s">
        <v>52</v>
      </c>
      <c r="D7" s="4" t="str">
        <f t="shared" si="0"/>
        <v>S1007_ESTABILIZACION</v>
      </c>
    </row>
    <row r="8" spans="1:4" x14ac:dyDescent="0.25">
      <c r="A8" s="7">
        <v>2013</v>
      </c>
      <c r="B8" s="7" t="s">
        <v>6</v>
      </c>
      <c r="D8" s="4" t="str">
        <f t="shared" si="0"/>
        <v>S2013_BID_PRESTAMO</v>
      </c>
    </row>
    <row r="9" spans="1:4" x14ac:dyDescent="0.25">
      <c r="A9" s="7">
        <v>2010</v>
      </c>
      <c r="B9" s="7" t="s">
        <v>7</v>
      </c>
      <c r="D9" s="4" t="str">
        <f t="shared" si="0"/>
        <v>S2010_HERENCIA_COLOMBIA</v>
      </c>
    </row>
    <row r="10" spans="1:4" x14ac:dyDescent="0.25">
      <c r="A10" s="7">
        <v>2017</v>
      </c>
      <c r="B10" s="7" t="s">
        <v>63</v>
      </c>
      <c r="D10" s="4" t="str">
        <f t="shared" si="0"/>
        <v>S2017_AMBIENTE_Y_DESARROLLO_SOSTENIBLE</v>
      </c>
    </row>
    <row r="11" spans="1:4" x14ac:dyDescent="0.25">
      <c r="A11" s="7">
        <v>2018</v>
      </c>
      <c r="B11" s="7" t="s">
        <v>8</v>
      </c>
      <c r="D11" s="4" t="str">
        <f>+CONCATENATE("S",A11,"_",B11)</f>
        <v>S2018_BID_FACILIDAD</v>
      </c>
    </row>
    <row r="12" spans="1:4" x14ac:dyDescent="0.25">
      <c r="A12" s="8">
        <v>2019</v>
      </c>
      <c r="B12" s="7" t="s">
        <v>54</v>
      </c>
      <c r="D12" s="4" t="str">
        <f>+CONCATENATE("S",A12,"_",B12)</f>
        <v>S2019_ANT</v>
      </c>
    </row>
    <row r="13" spans="1:4" x14ac:dyDescent="0.25">
      <c r="A13" s="7">
        <v>2020</v>
      </c>
      <c r="B13" s="7" t="s">
        <v>61</v>
      </c>
      <c r="D13" s="4" t="str">
        <f t="shared" ref="D13:D14" si="1">+CONCATENATE("S",A13,"_",B13)</f>
        <v>S2020_KFW</v>
      </c>
    </row>
    <row r="14" spans="1:4" x14ac:dyDescent="0.25">
      <c r="A14" s="7">
        <v>2021</v>
      </c>
      <c r="B14" s="7" t="s">
        <v>62</v>
      </c>
      <c r="D14" s="4" t="str">
        <f t="shared" si="1"/>
        <v>S2021_AFD</v>
      </c>
    </row>
    <row r="15" spans="1:4" x14ac:dyDescent="0.25">
      <c r="A15" s="7">
        <v>2023</v>
      </c>
      <c r="B15" s="7" t="s">
        <v>94</v>
      </c>
      <c r="D15" s="4" t="s">
        <v>93</v>
      </c>
    </row>
    <row r="16" spans="1:4" x14ac:dyDescent="0.25">
      <c r="A16" s="7">
        <v>2024</v>
      </c>
      <c r="B16" s="7" t="s">
        <v>208</v>
      </c>
      <c r="D16" s="4" t="s">
        <v>204</v>
      </c>
    </row>
    <row r="17" spans="1:6" x14ac:dyDescent="0.25">
      <c r="A17" s="7">
        <v>2027</v>
      </c>
      <c r="B17" s="7" t="s">
        <v>240</v>
      </c>
      <c r="C17" s="7"/>
      <c r="D17" s="4" t="s">
        <v>241</v>
      </c>
    </row>
    <row r="18" spans="1:6" x14ac:dyDescent="0.25">
      <c r="A18" s="7">
        <v>2028</v>
      </c>
      <c r="B18" s="7" t="s">
        <v>244</v>
      </c>
      <c r="C18" s="7"/>
      <c r="D18" s="4" t="s">
        <v>245</v>
      </c>
    </row>
    <row r="19" spans="1:6" x14ac:dyDescent="0.25">
      <c r="A19" s="9"/>
    </row>
    <row r="20" spans="1:6" x14ac:dyDescent="0.25">
      <c r="A20" s="9"/>
    </row>
    <row r="21" spans="1:6" x14ac:dyDescent="0.25">
      <c r="A21" s="9"/>
      <c r="D21" s="10" t="s">
        <v>46</v>
      </c>
    </row>
    <row r="22" spans="1:6" x14ac:dyDescent="0.25">
      <c r="A22" s="9"/>
      <c r="D22" s="9" t="s">
        <v>62</v>
      </c>
    </row>
    <row r="23" spans="1:6" x14ac:dyDescent="0.25">
      <c r="D23" s="9" t="s">
        <v>25</v>
      </c>
      <c r="F23" s="9" t="s">
        <v>209</v>
      </c>
    </row>
    <row r="24" spans="1:6" x14ac:dyDescent="0.25">
      <c r="D24" s="9" t="s">
        <v>60</v>
      </c>
      <c r="F24" s="9" t="s">
        <v>210</v>
      </c>
    </row>
    <row r="25" spans="1:6" x14ac:dyDescent="0.25">
      <c r="D25" s="9" t="s">
        <v>13</v>
      </c>
    </row>
    <row r="26" spans="1:6" x14ac:dyDescent="0.25">
      <c r="D26" s="9" t="s">
        <v>23</v>
      </c>
    </row>
    <row r="27" spans="1:6" x14ac:dyDescent="0.25">
      <c r="D27" s="9" t="s">
        <v>61</v>
      </c>
    </row>
    <row r="28" spans="1:6" x14ac:dyDescent="0.25">
      <c r="D28" s="9" t="s">
        <v>59</v>
      </c>
    </row>
    <row r="29" spans="1:6" x14ac:dyDescent="0.25">
      <c r="D29" s="9" t="s">
        <v>212</v>
      </c>
    </row>
    <row r="30" spans="1:6" x14ac:dyDescent="0.25">
      <c r="D30" s="9" t="s">
        <v>24</v>
      </c>
    </row>
    <row r="31" spans="1:6" x14ac:dyDescent="0.25">
      <c r="A31" s="9"/>
    </row>
  </sheetData>
  <sortState xmlns:xlrd2="http://schemas.microsoft.com/office/spreadsheetml/2017/richdata2" ref="D23:D30">
    <sortCondition ref="D23:D30"/>
  </sortState>
  <pageMargins left="0.7" right="0.7" top="0.75" bottom="0.75" header="0.3" footer="0.3"/>
  <pageSetup paperSize="1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A1:D26"/>
  <sheetViews>
    <sheetView workbookViewId="0">
      <selection activeCell="B1" sqref="B1"/>
    </sheetView>
  </sheetViews>
  <sheetFormatPr baseColWidth="10" defaultRowHeight="15" x14ac:dyDescent="0.25"/>
  <cols>
    <col min="1" max="1" width="29.42578125" bestFit="1" customWidth="1" collapsed="1"/>
    <col min="2" max="2" width="53.7109375" customWidth="1" collapsed="1"/>
    <col min="3" max="3" width="47.28515625" customWidth="1" collapsed="1"/>
    <col min="4" max="4" width="36.85546875" bestFit="1" customWidth="1" collapsed="1"/>
    <col min="5" max="5" width="19.5703125" customWidth="1"/>
  </cols>
  <sheetData>
    <row r="1" spans="1:4" x14ac:dyDescent="0.25">
      <c r="A1" t="s">
        <v>9</v>
      </c>
      <c r="B1" t="s">
        <v>26</v>
      </c>
      <c r="C1" t="s">
        <v>55</v>
      </c>
      <c r="D1" t="s">
        <v>65</v>
      </c>
    </row>
    <row r="2" spans="1:4" x14ac:dyDescent="0.25">
      <c r="B2" t="str">
        <f t="shared" ref="B2:B10" si="0">+CONCATENATE(A14,"_",B14)</f>
        <v>10001_100% de exintegrantes FARC-EP que cumplen requisitos con desembolso de renta básica mensual</v>
      </c>
      <c r="C2" t="str">
        <f>+CONCATENATE(A23,"_",B23)</f>
        <v>10010_100% Entregas de víveres realizadas a los beneficiarios concertados del suministro</v>
      </c>
      <c r="D2" t="s">
        <v>65</v>
      </c>
    </row>
    <row r="3" spans="1:4" x14ac:dyDescent="0.25">
      <c r="B3" t="str">
        <f t="shared" si="0"/>
        <v>10002_100% de acreditados que cumplen requisitos para el beneficio y cuentan con desembolso de Asignación única de normalización establecido en el artículo 7 del Decreto Ley 899 de 2017.</v>
      </c>
      <c r="C3" t="str">
        <f>+CONCATENATE(A24,"_",B24)</f>
        <v>10011_634 personas en reincorporación atendidas en  antiguos ETCR, con soluciones de vivienda</v>
      </c>
      <c r="D3" t="s">
        <v>65</v>
      </c>
    </row>
    <row r="4" spans="1:4" x14ac:dyDescent="0.25">
      <c r="B4" t="str">
        <f t="shared" si="0"/>
        <v>10003_100%  de exintegrantes FARC-EP que cumplen requisitos con pago de aporte a pensión (Sistema de Protección a la Vejez)</v>
      </c>
      <c r="C4" t="str">
        <f>+CONCATENATE(A25,"_",B25)</f>
        <v>10013_10 predios en 8 antiguos ETCR adquiridos y/o habilitados en el marco de la estrategia de consolidación de los antiguos ETCR</v>
      </c>
      <c r="D4" t="s">
        <v>65</v>
      </c>
    </row>
    <row r="5" spans="1:4" x14ac:dyDescent="0.25">
      <c r="B5" t="str">
        <f t="shared" si="0"/>
        <v xml:space="preserve">10004_90%  de exintegrantes de FARC- EP acreditados con proyecto productivo individual o colectivo viabilizado con  apoyo económico entregado </v>
      </c>
      <c r="D5" t="s">
        <v>65</v>
      </c>
    </row>
    <row r="6" spans="1:4" x14ac:dyDescent="0.25">
      <c r="B6" t="str">
        <f t="shared" si="0"/>
        <v xml:space="preserve">10005_2.958 Personas en reincorporación vinculadas a proyectos productivos colectivos e individuales </v>
      </c>
      <c r="D6" t="s">
        <v>65</v>
      </c>
    </row>
    <row r="7" spans="1:4" x14ac:dyDescent="0.25">
      <c r="B7" t="str">
        <f t="shared" si="0"/>
        <v>10006_130 Proyectos Productivos individuales y colectivos fortalecidos con la ruta de comercialización con el acompañamiento de iNNpulsa.</v>
      </c>
      <c r="D7" t="s">
        <v>65</v>
      </c>
    </row>
    <row r="8" spans="1:4" x14ac:dyDescent="0.25">
      <c r="B8" t="str">
        <f t="shared" si="0"/>
        <v>10007_84% de personas en reincorporación beneficiadas con proyectos productivos colectivos e individuales desembolsados con asistencia técnica</v>
      </c>
      <c r="D8" t="s">
        <v>65</v>
      </c>
    </row>
    <row r="9" spans="1:4" x14ac:dyDescent="0.25">
      <c r="B9" t="str">
        <f t="shared" si="0"/>
        <v xml:space="preserve">10008_100% Formas asociativas activas con acompañamiento en su fortalecimiento institucional y asociativo </v>
      </c>
      <c r="D9" t="s">
        <v>65</v>
      </c>
    </row>
    <row r="10" spans="1:4" x14ac:dyDescent="0.25">
      <c r="B10" t="str">
        <f t="shared" si="0"/>
        <v>10009_84% de personas en reincorporación beneficiadas con proyectos productivos colectivos e individuales desembolsados con asistencia técnica</v>
      </c>
      <c r="D10" t="s">
        <v>65</v>
      </c>
    </row>
    <row r="13" spans="1:4" x14ac:dyDescent="0.25">
      <c r="A13" s="69" t="s">
        <v>107</v>
      </c>
      <c r="B13" s="69"/>
    </row>
    <row r="14" spans="1:4" ht="31.5" x14ac:dyDescent="0.25">
      <c r="A14" s="46">
        <v>10001</v>
      </c>
      <c r="B14" s="47" t="s">
        <v>96</v>
      </c>
    </row>
    <row r="15" spans="1:4" ht="63" x14ac:dyDescent="0.25">
      <c r="A15" s="46">
        <v>10002</v>
      </c>
      <c r="B15" s="47" t="s">
        <v>97</v>
      </c>
    </row>
    <row r="16" spans="1:4" ht="47.25" x14ac:dyDescent="0.25">
      <c r="A16" s="46">
        <v>10003</v>
      </c>
      <c r="B16" s="47" t="s">
        <v>98</v>
      </c>
    </row>
    <row r="17" spans="1:2" ht="47.25" x14ac:dyDescent="0.25">
      <c r="A17" s="46">
        <v>10004</v>
      </c>
      <c r="B17" s="47" t="s">
        <v>99</v>
      </c>
    </row>
    <row r="18" spans="1:2" ht="31.5" x14ac:dyDescent="0.25">
      <c r="A18" s="46">
        <v>10005</v>
      </c>
      <c r="B18" s="47" t="s">
        <v>100</v>
      </c>
    </row>
    <row r="19" spans="1:2" ht="47.25" x14ac:dyDescent="0.25">
      <c r="A19" s="46">
        <v>10006</v>
      </c>
      <c r="B19" s="47" t="s">
        <v>101</v>
      </c>
    </row>
    <row r="20" spans="1:2" ht="47.25" x14ac:dyDescent="0.25">
      <c r="A20" s="46">
        <v>10007</v>
      </c>
      <c r="B20" s="47" t="s">
        <v>102</v>
      </c>
    </row>
    <row r="21" spans="1:2" ht="31.5" x14ac:dyDescent="0.25">
      <c r="A21" s="46">
        <v>10008</v>
      </c>
      <c r="B21" s="47" t="s">
        <v>103</v>
      </c>
    </row>
    <row r="22" spans="1:2" ht="47.25" x14ac:dyDescent="0.25">
      <c r="A22" s="46">
        <v>10009</v>
      </c>
      <c r="B22" s="47" t="s">
        <v>102</v>
      </c>
    </row>
    <row r="23" spans="1:2" ht="31.5" x14ac:dyDescent="0.25">
      <c r="A23" s="46">
        <v>10010</v>
      </c>
      <c r="B23" s="47" t="s">
        <v>104</v>
      </c>
    </row>
    <row r="24" spans="1:2" ht="31.5" x14ac:dyDescent="0.25">
      <c r="A24" s="46">
        <v>10011</v>
      </c>
      <c r="B24" s="47" t="s">
        <v>105</v>
      </c>
    </row>
    <row r="25" spans="1:2" ht="47.25" x14ac:dyDescent="0.25">
      <c r="A25" s="46">
        <v>10013</v>
      </c>
      <c r="B25" s="47" t="s">
        <v>106</v>
      </c>
    </row>
    <row r="26" spans="1:2" x14ac:dyDescent="0.25">
      <c r="A26" s="6"/>
      <c r="B26" s="6"/>
    </row>
  </sheetData>
  <mergeCells count="1">
    <mergeCell ref="A13:B13"/>
  </mergeCells>
  <conditionalFormatting sqref="A20">
    <cfRule type="duplicateValues" dxfId="17" priority="7"/>
    <cfRule type="duplicateValues" dxfId="16" priority="8"/>
    <cfRule type="duplicateValues" dxfId="15" priority="9"/>
    <cfRule type="duplicateValues" dxfId="14" priority="10"/>
    <cfRule type="duplicateValues" dxfId="13" priority="11"/>
  </conditionalFormatting>
  <conditionalFormatting sqref="A20">
    <cfRule type="duplicateValues" dxfId="12" priority="12"/>
  </conditionalFormatting>
  <conditionalFormatting sqref="A14:A19">
    <cfRule type="duplicateValues" dxfId="11" priority="80"/>
    <cfRule type="duplicateValues" dxfId="10" priority="81"/>
    <cfRule type="duplicateValues" dxfId="9" priority="82"/>
    <cfRule type="duplicateValues" dxfId="8" priority="83"/>
    <cfRule type="duplicateValues" dxfId="7" priority="84"/>
  </conditionalFormatting>
  <conditionalFormatting sqref="A14:A19">
    <cfRule type="duplicateValues" dxfId="6" priority="90"/>
  </conditionalFormatting>
  <conditionalFormatting sqref="A21:A25">
    <cfRule type="duplicateValues" dxfId="5" priority="1"/>
    <cfRule type="duplicateValues" dxfId="4" priority="2"/>
    <cfRule type="duplicateValues" dxfId="3" priority="3"/>
    <cfRule type="duplicateValues" dxfId="2" priority="4"/>
    <cfRule type="duplicateValues" dxfId="1" priority="5"/>
  </conditionalFormatting>
  <conditionalFormatting sqref="A21:A25">
    <cfRule type="duplicateValues" dxfId="0" priority="6"/>
  </conditionalFormatting>
  <pageMargins left="0.7" right="0.7" top="0.75" bottom="0.75" header="0.3" footer="0.3"/>
  <pageSetup paperSize="1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A1:H31"/>
  <sheetViews>
    <sheetView workbookViewId="0">
      <selection activeCell="B1" sqref="B1"/>
    </sheetView>
  </sheetViews>
  <sheetFormatPr baseColWidth="10" defaultRowHeight="15" x14ac:dyDescent="0.25"/>
  <cols>
    <col min="1" max="1" width="17" bestFit="1" customWidth="1" collapsed="1"/>
    <col min="2" max="2" width="45.5703125" bestFit="1" customWidth="1" collapsed="1"/>
    <col min="3" max="3" width="36.7109375" bestFit="1" customWidth="1" collapsed="1"/>
    <col min="4" max="4" width="25.5703125" customWidth="1" collapsed="1"/>
    <col min="5" max="5" width="11.5703125" customWidth="1"/>
    <col min="6" max="6" width="46.140625" style="5" customWidth="1"/>
    <col min="7" max="8" width="11.5703125" style="6"/>
  </cols>
  <sheetData>
    <row r="1" spans="1:5" x14ac:dyDescent="0.25">
      <c r="A1" t="s">
        <v>66</v>
      </c>
      <c r="B1" t="s">
        <v>67</v>
      </c>
      <c r="C1" t="s">
        <v>11</v>
      </c>
      <c r="D1" t="s">
        <v>12</v>
      </c>
      <c r="E1" t="s">
        <v>68</v>
      </c>
    </row>
    <row r="2" spans="1:5" x14ac:dyDescent="0.25">
      <c r="B2" t="str">
        <f>+CONCATENATE(A13,"_",B13)</f>
        <v>20001_Estructuración de 130 proyectos PDET</v>
      </c>
      <c r="C2" t="str">
        <f t="shared" ref="C2:C9" si="0">+CONCATENATE(A18,"_",B18)</f>
        <v>20006_4921 iniciativas gestionadas</v>
      </c>
      <c r="D2" t="str">
        <f>+CONCATENATE(A27,"_",B27)</f>
        <v>20015_Proporcionar servicio de transporte terrestre y fluvial en el territorio nacional</v>
      </c>
      <c r="E2" t="str">
        <f>+CONCATENATE(A26,"_",B26)</f>
        <v>20014_Fase II de la central de información implementada</v>
      </c>
    </row>
    <row r="3" spans="1:5" x14ac:dyDescent="0.25">
      <c r="B3" t="str">
        <f>+CONCATENATE(A14,"_",B14)</f>
        <v>20002_Estructurción de 16 líneas productivas plan maestro</v>
      </c>
      <c r="C3" t="str">
        <f t="shared" si="0"/>
        <v>20007_170 municipios fortalecidos</v>
      </c>
      <c r="D3" t="str">
        <f>+CONCATENATE(A28,"_",B28)</f>
        <v>20016_Garantizar una sede central adicional</v>
      </c>
    </row>
    <row r="4" spans="1:5" x14ac:dyDescent="0.25">
      <c r="B4" t="str">
        <f>+CONCATENATE(A15,"_",B15)</f>
        <v>20003_Seguimiento en la terminación de 350 obras de infraestructura comunitaria en municipios PDET fase 3 (2020 - 2021)</v>
      </c>
      <c r="C4" t="str">
        <f t="shared" si="0"/>
        <v>20008_388 encuentros de socialización realizados a nivel regional y municipal</v>
      </c>
      <c r="D4" t="str">
        <f>+CONCATENATE(A29,"_",B29)</f>
        <v>20017_Suministrar tiquetes para los contratistas de la subcuenta PDET</v>
      </c>
    </row>
    <row r="5" spans="1:5" x14ac:dyDescent="0.25">
      <c r="B5" t="str">
        <f>+CONCATENATE(A16,"_",B16)</f>
        <v>20004_Contratación 80 Proyectos de obras PDET de Mediana Escala</v>
      </c>
      <c r="C5" t="str">
        <f t="shared" si="0"/>
        <v>20009_15 subregiones con mecanismo especial de consulta protocolizados y en implementación</v>
      </c>
      <c r="D5" t="str">
        <f>+CONCATENATE(A30,"_",B30)</f>
        <v>20018_Garantizar la operación logística en los PDET</v>
      </c>
    </row>
    <row r="6" spans="1:5" x14ac:dyDescent="0.25">
      <c r="B6" t="str">
        <f>+CONCATENATE(A17,"_",B17)</f>
        <v>20005_Ejecución de 12 proyectos integradores en municipios PDET</v>
      </c>
      <c r="C6" t="str">
        <f t="shared" si="0"/>
        <v>20010_Cofinanciar 30 proyectos en el marco de los PDET</v>
      </c>
      <c r="D6" t="str">
        <f>+CONCATENATE(A31,"_",B31)</f>
        <v>20019_Celebrar contratos de prestación de servicios para el equipo de gestión y apoyo administrativo</v>
      </c>
    </row>
    <row r="7" spans="1:5" x14ac:dyDescent="0.25">
      <c r="C7" t="str">
        <f t="shared" si="0"/>
        <v>20011_Validación 12 hojas de ruta únicas e incorporación de las 16 hojas de ruta en el nuevo esquema de operación de la agencia</v>
      </c>
    </row>
    <row r="8" spans="1:5" x14ac:dyDescent="0.25">
      <c r="C8" t="str">
        <f t="shared" si="0"/>
        <v>20012_Implementar la estrategia de pedagodía y divulgación de los PDET</v>
      </c>
    </row>
    <row r="9" spans="1:5" x14ac:dyDescent="0.25">
      <c r="C9" t="str">
        <f t="shared" si="0"/>
        <v>20013_Promover el posicionamiento de los PDET como una apuesta integral de país</v>
      </c>
    </row>
    <row r="12" spans="1:5" x14ac:dyDescent="0.25">
      <c r="A12" s="69" t="s">
        <v>107</v>
      </c>
      <c r="B12" s="69"/>
    </row>
    <row r="13" spans="1:5" x14ac:dyDescent="0.25">
      <c r="A13">
        <v>20001</v>
      </c>
      <c r="B13" t="s">
        <v>108</v>
      </c>
    </row>
    <row r="14" spans="1:5" x14ac:dyDescent="0.25">
      <c r="A14">
        <v>20002</v>
      </c>
      <c r="B14" t="s">
        <v>109</v>
      </c>
    </row>
    <row r="15" spans="1:5" x14ac:dyDescent="0.25">
      <c r="A15">
        <v>20003</v>
      </c>
      <c r="B15" t="s">
        <v>110</v>
      </c>
    </row>
    <row r="16" spans="1:5" x14ac:dyDescent="0.25">
      <c r="A16">
        <v>20004</v>
      </c>
      <c r="B16" t="s">
        <v>238</v>
      </c>
    </row>
    <row r="17" spans="1:2" x14ac:dyDescent="0.25">
      <c r="A17">
        <v>20005</v>
      </c>
      <c r="B17" t="s">
        <v>111</v>
      </c>
    </row>
    <row r="18" spans="1:2" x14ac:dyDescent="0.25">
      <c r="A18">
        <v>20006</v>
      </c>
      <c r="B18" t="s">
        <v>112</v>
      </c>
    </row>
    <row r="19" spans="1:2" x14ac:dyDescent="0.25">
      <c r="A19">
        <v>20007</v>
      </c>
      <c r="B19" t="s">
        <v>113</v>
      </c>
    </row>
    <row r="20" spans="1:2" x14ac:dyDescent="0.25">
      <c r="A20">
        <v>20008</v>
      </c>
      <c r="B20" t="s">
        <v>114</v>
      </c>
    </row>
    <row r="21" spans="1:2" x14ac:dyDescent="0.25">
      <c r="A21">
        <v>20009</v>
      </c>
      <c r="B21" t="s">
        <v>115</v>
      </c>
    </row>
    <row r="22" spans="1:2" x14ac:dyDescent="0.25">
      <c r="A22">
        <v>20010</v>
      </c>
      <c r="B22" t="s">
        <v>116</v>
      </c>
    </row>
    <row r="23" spans="1:2" x14ac:dyDescent="0.25">
      <c r="A23">
        <v>20011</v>
      </c>
      <c r="B23" t="s">
        <v>117</v>
      </c>
    </row>
    <row r="24" spans="1:2" x14ac:dyDescent="0.25">
      <c r="A24">
        <v>20012</v>
      </c>
      <c r="B24" t="s">
        <v>118</v>
      </c>
    </row>
    <row r="25" spans="1:2" x14ac:dyDescent="0.25">
      <c r="A25">
        <v>20013</v>
      </c>
      <c r="B25" t="s">
        <v>119</v>
      </c>
    </row>
    <row r="26" spans="1:2" x14ac:dyDescent="0.25">
      <c r="A26">
        <v>20014</v>
      </c>
      <c r="B26" t="s">
        <v>120</v>
      </c>
    </row>
    <row r="27" spans="1:2" x14ac:dyDescent="0.25">
      <c r="A27">
        <v>20015</v>
      </c>
      <c r="B27" t="s">
        <v>121</v>
      </c>
    </row>
    <row r="28" spans="1:2" x14ac:dyDescent="0.25">
      <c r="A28">
        <v>20016</v>
      </c>
      <c r="B28" t="s">
        <v>122</v>
      </c>
    </row>
    <row r="29" spans="1:2" x14ac:dyDescent="0.25">
      <c r="A29">
        <v>20017</v>
      </c>
      <c r="B29" t="s">
        <v>123</v>
      </c>
    </row>
    <row r="30" spans="1:2" x14ac:dyDescent="0.25">
      <c r="A30">
        <v>20018</v>
      </c>
      <c r="B30" t="s">
        <v>124</v>
      </c>
    </row>
    <row r="31" spans="1:2" x14ac:dyDescent="0.25">
      <c r="A31">
        <v>20019</v>
      </c>
      <c r="B31" t="s">
        <v>125</v>
      </c>
    </row>
  </sheetData>
  <mergeCells count="1">
    <mergeCell ref="A12:B1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92D050"/>
  </sheetPr>
  <dimension ref="A1:H19"/>
  <sheetViews>
    <sheetView topLeftCell="C1" zoomScaleNormal="100" workbookViewId="0">
      <selection activeCell="G2" sqref="G2"/>
    </sheetView>
  </sheetViews>
  <sheetFormatPr baseColWidth="10" defaultRowHeight="15" x14ac:dyDescent="0.25"/>
  <cols>
    <col min="1" max="1" width="18.85546875" bestFit="1" customWidth="1" collapsed="1"/>
    <col min="2" max="2" width="33.85546875" bestFit="1" customWidth="1" collapsed="1"/>
    <col min="3" max="3" width="41.42578125" customWidth="1" collapsed="1"/>
    <col min="4" max="4" width="28.140625" customWidth="1" collapsed="1"/>
    <col min="5" max="5" width="32.5703125" bestFit="1" customWidth="1" collapsed="1"/>
    <col min="6" max="6" width="29.28515625" bestFit="1" customWidth="1" collapsed="1"/>
  </cols>
  <sheetData>
    <row r="1" spans="1:8" x14ac:dyDescent="0.25">
      <c r="A1" t="s">
        <v>14</v>
      </c>
      <c r="B1" t="s">
        <v>15</v>
      </c>
      <c r="C1" t="s">
        <v>69</v>
      </c>
      <c r="D1" t="s">
        <v>213</v>
      </c>
      <c r="E1" t="s">
        <v>16</v>
      </c>
      <c r="F1" t="s">
        <v>70</v>
      </c>
      <c r="G1" t="s">
        <v>71</v>
      </c>
      <c r="H1" t="s">
        <v>72</v>
      </c>
    </row>
    <row r="2" spans="1:8" x14ac:dyDescent="0.25">
      <c r="B2" t="str">
        <f>+CONCATENATE(A9,"_",B9)</f>
        <v>30001_Atender 17.501 familias con el componentes de Asistencia Alimentaria Inmediata.</v>
      </c>
      <c r="C2" t="str">
        <f>+CONCATENATE(A11,"_",B11)</f>
        <v>30003_Beneficiar 9.012 familias con el componente de Autosostenimiento y seguridad alimentaria.</v>
      </c>
      <c r="D2" t="str">
        <f>+CONCATENATE(A15,"_",B15)</f>
        <v>30011_Verificación de 5.815 Ha. Erradicadas voluntariamente</v>
      </c>
      <c r="E2" t="str">
        <f>+CONCATENATE(A16,"_",B16)</f>
        <v>30007_Contratar personal, compra de tiquetes, pago de viáticos, alquiler de oficinas y vehículos.</v>
      </c>
      <c r="F2" t="str">
        <f>+CONCATENATE(A17,"_",B17)</f>
        <v xml:space="preserve">30008_Sustitucion de cultivos ilícitos para  familias NO PNIS en 10 municipios </v>
      </c>
      <c r="G2" t="str">
        <f>+CONCATENATE(A18,"_",B18)</f>
        <v>30009_Atender 5.000 familias con 5.350 has a sustituir</v>
      </c>
      <c r="H2" t="str">
        <f>+CONCATENATE(A19,"_",B19)</f>
        <v>30010_Realizar ruta de intervención a  aproximadamente 10.000 familias de comunidades étnicas con 6.479 has de cultivos de coca</v>
      </c>
    </row>
    <row r="3" spans="1:8" x14ac:dyDescent="0.25">
      <c r="B3" t="str">
        <f>+CONCATENATE(A10,"_",B10)</f>
        <v>30002_Atender a 8.436 recolectores con el componente de Asistencia Inmediata a Recolectores.</v>
      </c>
      <c r="C3" t="str">
        <f>+CONCATENATE(A12,"_",B12)</f>
        <v>30004_Beneficiar 33.954 familias con el componente de proyecto productivo ciclo corto e ingreso rápido.</v>
      </c>
    </row>
    <row r="4" spans="1:8" x14ac:dyDescent="0.25">
      <c r="C4" t="str">
        <f>+CONCATENATE(A13,"_",B13)</f>
        <v>30005_Beneficiar a 38.784 familias con proyecto productivo ciclo largo.</v>
      </c>
    </row>
    <row r="5" spans="1:8" x14ac:dyDescent="0.25">
      <c r="C5" t="str">
        <f>+CONCATENATE(A14,"_",B14)</f>
        <v>30006_Asegurar la Asistencia Técnica Integral de familias que se beneficiarán con componentes de Autosostenimiento y Seguridad Alimentaria y con proyectos productivos.</v>
      </c>
    </row>
    <row r="8" spans="1:8" x14ac:dyDescent="0.25">
      <c r="A8" s="69" t="s">
        <v>107</v>
      </c>
      <c r="B8" s="69"/>
    </row>
    <row r="9" spans="1:8" x14ac:dyDescent="0.25">
      <c r="A9">
        <v>30001</v>
      </c>
      <c r="B9" t="s">
        <v>126</v>
      </c>
    </row>
    <row r="10" spans="1:8" x14ac:dyDescent="0.25">
      <c r="A10">
        <v>30002</v>
      </c>
      <c r="B10" t="s">
        <v>127</v>
      </c>
    </row>
    <row r="11" spans="1:8" x14ac:dyDescent="0.25">
      <c r="A11">
        <v>30003</v>
      </c>
      <c r="B11" t="s">
        <v>128</v>
      </c>
    </row>
    <row r="12" spans="1:8" x14ac:dyDescent="0.25">
      <c r="A12">
        <v>30004</v>
      </c>
      <c r="B12" t="s">
        <v>129</v>
      </c>
    </row>
    <row r="13" spans="1:8" x14ac:dyDescent="0.25">
      <c r="A13">
        <v>30005</v>
      </c>
      <c r="B13" t="s">
        <v>130</v>
      </c>
    </row>
    <row r="14" spans="1:8" x14ac:dyDescent="0.25">
      <c r="A14">
        <v>30006</v>
      </c>
      <c r="B14" t="s">
        <v>131</v>
      </c>
    </row>
    <row r="15" spans="1:8" x14ac:dyDescent="0.25">
      <c r="A15">
        <v>30011</v>
      </c>
      <c r="B15" t="s">
        <v>132</v>
      </c>
    </row>
    <row r="16" spans="1:8" x14ac:dyDescent="0.25">
      <c r="A16">
        <v>30007</v>
      </c>
      <c r="B16" t="s">
        <v>133</v>
      </c>
    </row>
    <row r="17" spans="1:2" x14ac:dyDescent="0.25">
      <c r="A17">
        <v>30008</v>
      </c>
      <c r="B17" t="s">
        <v>134</v>
      </c>
    </row>
    <row r="18" spans="1:2" x14ac:dyDescent="0.25">
      <c r="A18">
        <v>30009</v>
      </c>
      <c r="B18" t="s">
        <v>135</v>
      </c>
    </row>
    <row r="19" spans="1:2" x14ac:dyDescent="0.25">
      <c r="A19">
        <v>30010</v>
      </c>
      <c r="B19" t="s">
        <v>136</v>
      </c>
    </row>
  </sheetData>
  <mergeCells count="1">
    <mergeCell ref="A8:B8"/>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92D050"/>
  </sheetPr>
  <dimension ref="A1:D25"/>
  <sheetViews>
    <sheetView workbookViewId="0">
      <selection activeCell="B5" sqref="B5"/>
    </sheetView>
  </sheetViews>
  <sheetFormatPr baseColWidth="10" defaultRowHeight="15" x14ac:dyDescent="0.25"/>
  <cols>
    <col min="1" max="1" width="12.7109375" customWidth="1" collapsed="1"/>
    <col min="2" max="2" width="114.5703125" customWidth="1" collapsed="1"/>
    <col min="3" max="3" width="67" customWidth="1" collapsed="1"/>
    <col min="4" max="4" width="32" bestFit="1" customWidth="1" collapsed="1"/>
  </cols>
  <sheetData>
    <row r="1" spans="1:4" x14ac:dyDescent="0.25">
      <c r="A1" t="s">
        <v>17</v>
      </c>
      <c r="B1" t="s">
        <v>73</v>
      </c>
      <c r="C1" t="s">
        <v>74</v>
      </c>
      <c r="D1" t="s">
        <v>75</v>
      </c>
    </row>
    <row r="2" spans="1:4" x14ac:dyDescent="0.25">
      <c r="B2" t="str">
        <f>+CONCATENATE(A14,"_",B14)</f>
        <v>40001_170 municipios fortalecidos en sus capacidades en la atención integral a niñas, niños y adolescentes</v>
      </c>
      <c r="C2" t="str">
        <f t="shared" ref="C2:C9" si="0">+CONCATENATE(A15,"_",B15)</f>
        <v xml:space="preserve">40002_100% de las Subregiones con procesos de fortalecimiento  para la implementación de modelos de atención para la primera infancia, pertinentes para la ruralidad y ruralidad dispersa. </v>
      </c>
      <c r="D2" t="str">
        <f>+CONCATENATE(A23,"_",B23)</f>
        <v>40010_100% de los procesos de la Subcuenta con control y seguimiento a la ejecución.</v>
      </c>
    </row>
    <row r="3" spans="1:4" x14ac:dyDescent="0.25">
      <c r="C3" t="str">
        <f t="shared" si="0"/>
        <v>40003_5 Subregiones PDET con circulación de contenidos culturales especializados para la niñez.</v>
      </c>
      <c r="D3" t="str">
        <f>+CONCATENATE(A24,"_",B24)</f>
        <v>40011_1 equipo de gestión y articulación de la Subcuenta, conformado.</v>
      </c>
    </row>
    <row r="4" spans="1:4" x14ac:dyDescent="0.25">
      <c r="C4" t="str">
        <f t="shared" si="0"/>
        <v>40004_170 municipios con circulación de contenidos culturales especializados para la niñez.</v>
      </c>
      <c r="D4" t="str">
        <f>+CONCATENATE(A25,"_",B25)</f>
        <v>40012_1 conjunto de piezas para la sistematización y divulgación de  experiencias significativas en el marco de la atención integral a la niñez en los PDET y AETCR.</v>
      </c>
    </row>
    <row r="5" spans="1:4" x14ac:dyDescent="0.25">
      <c r="C5" t="str">
        <f t="shared" si="0"/>
        <v>40005_50% de Subregiones PDET con municipios que cuentan estrategias de recreación y deporte para la niñez.</v>
      </c>
    </row>
    <row r="6" spans="1:4" x14ac:dyDescent="0.25">
      <c r="C6" t="str">
        <f t="shared" si="0"/>
        <v xml:space="preserve">40006_55 municipios PDET con estrategia de atención integral para la primera infancia, infancia y adolescencia.  </v>
      </c>
    </row>
    <row r="7" spans="1:4" x14ac:dyDescent="0.25">
      <c r="C7" t="str">
        <f t="shared" si="0"/>
        <v xml:space="preserve">40007_170 municipios PDET fortalecidos en su capacidad de formulación y gestión de los planes para la garantía progresiva al derecho de la alimentación. </v>
      </c>
    </row>
    <row r="8" spans="1:4" x14ac:dyDescent="0.25">
      <c r="C8" t="str">
        <f t="shared" si="0"/>
        <v xml:space="preserve">40008_100% de las Subregiones con procesos de fortaleciomiento familiar para el cuidado y desarrollo integral de la niñez. </v>
      </c>
    </row>
    <row r="9" spans="1:4" x14ac:dyDescent="0.25">
      <c r="C9" t="str">
        <f t="shared" si="0"/>
        <v xml:space="preserve">40009_5 Subregiones con estrategias de fortalecimiento de preescolar en el marco de la atención integral.  </v>
      </c>
    </row>
    <row r="13" spans="1:4" x14ac:dyDescent="0.25">
      <c r="A13" s="69" t="s">
        <v>107</v>
      </c>
      <c r="B13" s="69"/>
    </row>
    <row r="14" spans="1:4" x14ac:dyDescent="0.25">
      <c r="A14">
        <v>40001</v>
      </c>
      <c r="B14" t="s">
        <v>137</v>
      </c>
    </row>
    <row r="15" spans="1:4" x14ac:dyDescent="0.25">
      <c r="A15">
        <v>40002</v>
      </c>
      <c r="B15" t="s">
        <v>138</v>
      </c>
    </row>
    <row r="16" spans="1:4" x14ac:dyDescent="0.25">
      <c r="A16">
        <v>40003</v>
      </c>
      <c r="B16" t="s">
        <v>139</v>
      </c>
    </row>
    <row r="17" spans="1:2" x14ac:dyDescent="0.25">
      <c r="A17">
        <v>40004</v>
      </c>
      <c r="B17" t="s">
        <v>140</v>
      </c>
    </row>
    <row r="18" spans="1:2" x14ac:dyDescent="0.25">
      <c r="A18">
        <v>40005</v>
      </c>
      <c r="B18" t="s">
        <v>141</v>
      </c>
    </row>
    <row r="19" spans="1:2" x14ac:dyDescent="0.25">
      <c r="A19">
        <v>40006</v>
      </c>
      <c r="B19" t="s">
        <v>142</v>
      </c>
    </row>
    <row r="20" spans="1:2" x14ac:dyDescent="0.25">
      <c r="A20">
        <v>40007</v>
      </c>
      <c r="B20" t="s">
        <v>143</v>
      </c>
    </row>
    <row r="21" spans="1:2" x14ac:dyDescent="0.25">
      <c r="A21">
        <v>40008</v>
      </c>
      <c r="B21" t="s">
        <v>144</v>
      </c>
    </row>
    <row r="22" spans="1:2" x14ac:dyDescent="0.25">
      <c r="A22">
        <v>40009</v>
      </c>
      <c r="B22" t="s">
        <v>145</v>
      </c>
    </row>
    <row r="23" spans="1:2" x14ac:dyDescent="0.25">
      <c r="A23">
        <v>40010</v>
      </c>
      <c r="B23" t="s">
        <v>146</v>
      </c>
    </row>
    <row r="24" spans="1:2" x14ac:dyDescent="0.25">
      <c r="A24">
        <v>40011</v>
      </c>
      <c r="B24" t="s">
        <v>147</v>
      </c>
    </row>
    <row r="25" spans="1:2" x14ac:dyDescent="0.25">
      <c r="A25">
        <v>40012</v>
      </c>
      <c r="B25" t="s">
        <v>148</v>
      </c>
    </row>
  </sheetData>
  <mergeCells count="1">
    <mergeCell ref="A13:B1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92D050"/>
  </sheetPr>
  <dimension ref="A1:F38"/>
  <sheetViews>
    <sheetView workbookViewId="0">
      <selection activeCell="B2" sqref="B2:B18"/>
    </sheetView>
  </sheetViews>
  <sheetFormatPr baseColWidth="10" defaultColWidth="11.42578125" defaultRowHeight="15" x14ac:dyDescent="0.25"/>
  <cols>
    <col min="1" max="1" width="24" style="2" bestFit="1" customWidth="1" collapsed="1"/>
    <col min="2" max="2" width="35.28515625" style="2" bestFit="1" customWidth="1" collapsed="1"/>
    <col min="3" max="3" width="37.7109375" style="2" bestFit="1" customWidth="1" collapsed="1"/>
    <col min="4" max="4" width="11.85546875" style="12" customWidth="1" collapsed="1"/>
    <col min="5" max="5" width="31.7109375" style="2" bestFit="1" customWidth="1" collapsed="1"/>
    <col min="6" max="6" width="37.7109375" style="2" bestFit="1" customWidth="1" collapsed="1"/>
    <col min="7" max="16384" width="11.42578125" style="2"/>
  </cols>
  <sheetData>
    <row r="1" spans="1:3" x14ac:dyDescent="0.25">
      <c r="A1" s="2" t="s">
        <v>18</v>
      </c>
      <c r="B1" s="4" t="s">
        <v>57</v>
      </c>
      <c r="C1" s="4"/>
    </row>
    <row r="2" spans="1:3" x14ac:dyDescent="0.25">
      <c r="B2" t="str">
        <f t="shared" ref="B2:B18" si="0">+CONCATENATE(A22,"_",B22)</f>
        <v xml:space="preserve">50001_Contar con el personal humano idóneo y calificado para llevar a cabo todas las actividades y funciones del Fondo Colombia en Paz, de acuerdo a lo instrido en el Consejo Directivo No. 2. Actualmente contamos con 63  funcionarios contratados a través de una empresa de servicios temporales con contratos de obra labor. </v>
      </c>
    </row>
    <row r="3" spans="1:3" x14ac:dyDescent="0.25">
      <c r="B3" t="str">
        <f t="shared" si="0"/>
        <v>50002_Con base en el articulo 1 del decreto 691 de 2017, el DAPRE se encuentra en la obligación legal de suscribir un contrato con una o varias sociedades fiduciarias de carácter público que existen en Colombia, toda vez que el  Fondo Colombia en Paz no cuenta con estructura administrativa propia. Esto con el fin de garantizar la continuidad y la adecuada ejecución desde el punto de vista operativo y presupuestal de los recursos del FCP.</v>
      </c>
    </row>
    <row r="4" spans="1:3" x14ac:dyDescent="0.25">
      <c r="B4" t="str">
        <f t="shared" si="0"/>
        <v xml:space="preserve">50003_Contar con servicios de tecnología de la información y las telecomunicaciones, así como los bienes y servicios conexos y complementarios para la Dirección Ejecutiva del FCP y la Unidad de Gestión del Administrador Fiduciario. </v>
      </c>
    </row>
    <row r="5" spans="1:3" x14ac:dyDescent="0.25">
      <c r="B5" t="str">
        <f t="shared" si="0"/>
        <v xml:space="preserve">50004_Contar con los servicios profesionales de auditoría interna que consiste en la valoración del riesgo y la realización de la evaluación objetiva e independiente, suministrando oportunamente las recomendaciones y la asesoría a la alta dirección para el mejoramiento continuo de los procesos del Fondo. </v>
      </c>
    </row>
    <row r="6" spans="1:3" x14ac:dyDescent="0.25">
      <c r="B6" t="str">
        <f t="shared" si="0"/>
        <v xml:space="preserve">50005_Contar con el servicio integral de aseo y cafetería incluido el suministro de insumos, elementos, materiales y equipos requeridos para el funcionamiento del FCP. </v>
      </c>
    </row>
    <row r="7" spans="1:3" x14ac:dyDescent="0.25">
      <c r="B7" t="str">
        <f t="shared" si="0"/>
        <v>50006_Contar con el servicio de una agencia de viajes, para el suministro de tiquetes aéreos con cobertura Nacional e Internacional para el funcionamiento del FCP.</v>
      </c>
    </row>
    <row r="8" spans="1:3" x14ac:dyDescent="0.25">
      <c r="B8" t="str">
        <f t="shared" si="0"/>
        <v xml:space="preserve">50007_Contar con el servicio de viáticos y hospedaje para los funcionarios en misión en todo el territorio Nacional e Internacional, de acuerdo con las necesidades del servicio y la operación. </v>
      </c>
    </row>
    <row r="9" spans="1:3" x14ac:dyDescent="0.25">
      <c r="B9" t="str">
        <f t="shared" si="0"/>
        <v xml:space="preserve">50008_Contar con recursos para cubrir los gastos que sean de carácter impredecible, inaplazable y de menor cuantía, de acuerdo con las necesidades que presente el FCP. </v>
      </c>
    </row>
    <row r="10" spans="1:3" x14ac:dyDescent="0.25">
      <c r="B10" t="str">
        <f t="shared" si="0"/>
        <v xml:space="preserve">50009_Contar con el servicio de traslado, custodia, administración, organización y digitalización de la documentación del FCP de conformidad con lo establecido en la Ley 594 de 2000 y demás normas concordantes. </v>
      </c>
    </row>
    <row r="11" spans="1:3" x14ac:dyDescent="0.25">
      <c r="B11" t="str">
        <f t="shared" si="0"/>
        <v>50010_Contar con la prestación del servicio logístico para atender la necesidad de eventos que se presenten en el funcionamiento del FCP.</v>
      </c>
    </row>
    <row r="12" spans="1:3" x14ac:dyDescent="0.25">
      <c r="B12" t="str">
        <f t="shared" si="0"/>
        <v xml:space="preserve">50011_Contar con los servicios de intermediación y asesoría integral en la contratación y manejo de pólizas que se requieran para la protección de los activos, bienes e intereses patrimoniales del FCP, así como los de sus subcuentas.  </v>
      </c>
    </row>
    <row r="13" spans="1:3" x14ac:dyDescent="0.25">
      <c r="B13" t="str">
        <f t="shared" si="0"/>
        <v>50012_Adquisición e instalación de los elementos de seguridad industrial para el FCP en cumplimiento de la normatividad vigente del Sistema de Gestión de Seguridad y Salud en el Trabajo - SGSST.</v>
      </c>
    </row>
    <row r="14" spans="1:3" x14ac:dyDescent="0.25">
      <c r="B14" t="str">
        <f t="shared" si="0"/>
        <v xml:space="preserve">50013_Contar con los servicios profesionales o asesoría jurídica para la defensa del FCP en caso de demandas, tutelas, entre otros. </v>
      </c>
    </row>
    <row r="15" spans="1:3" x14ac:dyDescent="0.25">
      <c r="B15" t="str">
        <f t="shared" si="0"/>
        <v>50014_Contar con el servicio de adecuaciones físicas, suministro y adecuaciones de mobiliario e instalaciones de redes de acuerdo con las necesidades del FCP.</v>
      </c>
    </row>
    <row r="16" spans="1:3" x14ac:dyDescent="0.25">
      <c r="B16" t="str">
        <f t="shared" si="0"/>
        <v>50015_Contar con el servicio de transporte para los desplazamientos del personal del FCP a diferentes municipios a nivel nacional que brinde condiciones de seguridad a personal en comisión.</v>
      </c>
    </row>
    <row r="17" spans="1:4" x14ac:dyDescent="0.25">
      <c r="B17" t="str">
        <f t="shared" si="0"/>
        <v>50016_Contar con instalaciones que garanticen la operación y prestación de las funciones del FCP.</v>
      </c>
    </row>
    <row r="18" spans="1:4" x14ac:dyDescent="0.25">
      <c r="B18" t="str">
        <f t="shared" si="0"/>
        <v>50017_Contar con servicios de diseño, diagramación y conceptualización para 19 cartillas sobre Servicios Financieros y de Formación Empresarial, para la Población Rural en Municipios PDET.</v>
      </c>
    </row>
    <row r="19" spans="1:4" x14ac:dyDescent="0.25">
      <c r="B19"/>
    </row>
    <row r="21" spans="1:4" x14ac:dyDescent="0.25">
      <c r="A21" s="69" t="s">
        <v>107</v>
      </c>
      <c r="B21" s="69"/>
      <c r="D21" s="2"/>
    </row>
    <row r="22" spans="1:4" x14ac:dyDescent="0.25">
      <c r="A22" s="12">
        <v>50001</v>
      </c>
      <c r="B22" s="2" t="s">
        <v>149</v>
      </c>
      <c r="D22" s="2"/>
    </row>
    <row r="23" spans="1:4" x14ac:dyDescent="0.25">
      <c r="A23" s="12">
        <v>50002</v>
      </c>
      <c r="B23" s="2" t="s">
        <v>150</v>
      </c>
      <c r="D23" s="2"/>
    </row>
    <row r="24" spans="1:4" x14ac:dyDescent="0.25">
      <c r="A24" s="12">
        <v>50003</v>
      </c>
      <c r="B24" s="2" t="s">
        <v>151</v>
      </c>
      <c r="D24" s="2"/>
    </row>
    <row r="25" spans="1:4" x14ac:dyDescent="0.25">
      <c r="A25" s="12">
        <v>50004</v>
      </c>
      <c r="B25" s="2" t="s">
        <v>152</v>
      </c>
      <c r="D25" s="2"/>
    </row>
    <row r="26" spans="1:4" x14ac:dyDescent="0.25">
      <c r="A26" s="13">
        <v>50005</v>
      </c>
      <c r="B26" s="4" t="s">
        <v>153</v>
      </c>
      <c r="D26" s="2"/>
    </row>
    <row r="27" spans="1:4" ht="14.45" customHeight="1" x14ac:dyDescent="0.25">
      <c r="A27" s="12">
        <v>50006</v>
      </c>
      <c r="B27" s="2" t="s">
        <v>154</v>
      </c>
      <c r="D27" s="2"/>
    </row>
    <row r="28" spans="1:4" x14ac:dyDescent="0.25">
      <c r="A28" s="12">
        <v>50007</v>
      </c>
      <c r="B28" s="2" t="s">
        <v>155</v>
      </c>
      <c r="D28" s="2"/>
    </row>
    <row r="29" spans="1:4" x14ac:dyDescent="0.25">
      <c r="A29" s="12">
        <v>50008</v>
      </c>
      <c r="B29" s="2" t="s">
        <v>156</v>
      </c>
      <c r="D29" s="2"/>
    </row>
    <row r="30" spans="1:4" x14ac:dyDescent="0.25">
      <c r="A30" s="12">
        <v>50009</v>
      </c>
      <c r="B30" s="2" t="s">
        <v>157</v>
      </c>
      <c r="D30" s="2"/>
    </row>
    <row r="31" spans="1:4" x14ac:dyDescent="0.25">
      <c r="A31" s="12">
        <v>50010</v>
      </c>
      <c r="B31" s="2" t="s">
        <v>158</v>
      </c>
      <c r="D31" s="2"/>
    </row>
    <row r="32" spans="1:4" x14ac:dyDescent="0.25">
      <c r="A32" s="12">
        <v>50011</v>
      </c>
      <c r="B32" s="2" t="s">
        <v>159</v>
      </c>
      <c r="D32" s="2"/>
    </row>
    <row r="33" spans="1:4" x14ac:dyDescent="0.25">
      <c r="A33" s="12">
        <v>50012</v>
      </c>
      <c r="B33" s="2" t="s">
        <v>160</v>
      </c>
      <c r="D33" s="2"/>
    </row>
    <row r="34" spans="1:4" x14ac:dyDescent="0.25">
      <c r="A34" s="12">
        <v>50013</v>
      </c>
      <c r="B34" s="2" t="s">
        <v>161</v>
      </c>
      <c r="D34" s="2"/>
    </row>
    <row r="35" spans="1:4" x14ac:dyDescent="0.25">
      <c r="A35" s="12">
        <v>50014</v>
      </c>
      <c r="B35" s="2" t="s">
        <v>162</v>
      </c>
      <c r="D35" s="2"/>
    </row>
    <row r="36" spans="1:4" x14ac:dyDescent="0.25">
      <c r="A36" s="12">
        <v>50015</v>
      </c>
      <c r="B36" s="2" t="s">
        <v>163</v>
      </c>
      <c r="D36" s="2"/>
    </row>
    <row r="37" spans="1:4" x14ac:dyDescent="0.25">
      <c r="A37" s="12">
        <v>50016</v>
      </c>
      <c r="B37" s="2" t="s">
        <v>164</v>
      </c>
      <c r="D37" s="2"/>
    </row>
    <row r="38" spans="1:4" x14ac:dyDescent="0.25">
      <c r="A38" s="12">
        <v>50017</v>
      </c>
      <c r="B38" s="2" t="s">
        <v>165</v>
      </c>
      <c r="D38" s="2"/>
    </row>
  </sheetData>
  <mergeCells count="1">
    <mergeCell ref="A21:B2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92D050"/>
  </sheetPr>
  <dimension ref="A1:B2"/>
  <sheetViews>
    <sheetView zoomScaleNormal="100" workbookViewId="0">
      <selection activeCell="B1" sqref="B1"/>
    </sheetView>
  </sheetViews>
  <sheetFormatPr baseColWidth="10" defaultRowHeight="15" x14ac:dyDescent="0.25"/>
  <cols>
    <col min="1" max="1" width="20.7109375" bestFit="1" customWidth="1" collapsed="1"/>
    <col min="2" max="2" width="17.5703125" bestFit="1" customWidth="1" collapsed="1"/>
  </cols>
  <sheetData>
    <row r="1" spans="1:2" x14ac:dyDescent="0.25">
      <c r="A1" t="s">
        <v>53</v>
      </c>
      <c r="B1" t="s">
        <v>58</v>
      </c>
    </row>
    <row r="2" spans="1:2" x14ac:dyDescent="0.25">
      <c r="B2" t="s">
        <v>236</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92D050"/>
  </sheetPr>
  <dimension ref="A1:E27"/>
  <sheetViews>
    <sheetView workbookViewId="0">
      <selection activeCell="E2" sqref="E2:E8"/>
    </sheetView>
  </sheetViews>
  <sheetFormatPr baseColWidth="10" defaultRowHeight="15" x14ac:dyDescent="0.25"/>
  <cols>
    <col min="1" max="1" width="20.85546875" bestFit="1" customWidth="1" collapsed="1"/>
    <col min="2" max="2" width="49.7109375" customWidth="1" collapsed="1"/>
    <col min="3" max="3" width="43.7109375" customWidth="1" collapsed="1"/>
    <col min="4" max="4" width="32.5703125" customWidth="1" collapsed="1"/>
    <col min="5" max="5" width="30.140625" bestFit="1" customWidth="1" collapsed="1"/>
  </cols>
  <sheetData>
    <row r="1" spans="1:5" x14ac:dyDescent="0.25">
      <c r="A1" t="s">
        <v>19</v>
      </c>
      <c r="B1" t="s">
        <v>27</v>
      </c>
      <c r="C1" t="s">
        <v>29</v>
      </c>
      <c r="D1" t="s">
        <v>28</v>
      </c>
      <c r="E1" t="s">
        <v>20</v>
      </c>
    </row>
    <row r="2" spans="1:5" x14ac:dyDescent="0.25">
      <c r="B2" t="str">
        <f>+CONCATENATE(A13,"_",B13)</f>
        <v>13001_ 32 Proyectos estructurados con concepto de viabilidad para ser financiados e implementados en las Zonas PDET</v>
      </c>
      <c r="C2" t="str">
        <f>+CONCATENATE(A14,"_",B14)</f>
        <v>13002_104  Proyectos estructurados con concepto de viabilidad para ser financiados e implementados en las Zonas PDET</v>
      </c>
      <c r="D2" t="str">
        <f t="shared" ref="D2:D7" si="0">+CONCATENATE(A15,"_",B15)</f>
        <v>13003_69 Proyectos viables producto de la Convocatoria No.1 de 2019 priorizados y financiados, en ejecución con cobertura a 124 Municipios PDET, que son monitoreados y revisados por interventores.</v>
      </c>
      <c r="E2" t="str">
        <f t="shared" ref="E2:E8" si="1">+CONCATENATE(A21,"_",B21)</f>
        <v>13009_Página web operando de manera óptima</v>
      </c>
    </row>
    <row r="3" spans="1:5" x14ac:dyDescent="0.25">
      <c r="D3" t="str">
        <f t="shared" si="0"/>
        <v>13004_32 Proyectos de conservación, restauración y Negocios Verdes estructurados en la Fase 2, aprobados en Consejo Directivo previa a su viabilización, lista para listos para llevarlos a financiación hasta agotar los recursos de 2021.</v>
      </c>
      <c r="E3" t="str">
        <f t="shared" si="1"/>
        <v>13010_Producir al menos 12 cápsulas audiovisuales</v>
      </c>
    </row>
    <row r="4" spans="1:5" x14ac:dyDescent="0.25">
      <c r="D4" t="str">
        <f t="shared" si="0"/>
        <v>13005_104 proyectos productivos sostenibles bajos en emisiones de carbono y con medidas de adaptación al cambio climático del sector agropecuario estructurados en la Fase 2, aprobados en Consejo Directivo previa a su viabilización, listos para llevarlos a financiación hasta agotar los recursos de 2021.</v>
      </c>
      <c r="E4" t="str">
        <f t="shared" si="1"/>
        <v>13011_Realizar al menos 5  foros, talleres y/o eventos similares con los diversos actores interesados en la operación (beneficiarios, EEE, el BID, Gobierno Nacional, medios de comunicación, entre otros)</v>
      </c>
    </row>
    <row r="5" spans="1:5" x14ac:dyDescent="0.25">
      <c r="D5" t="str">
        <f t="shared" si="0"/>
        <v>13006_136 proyectos que en su fase de estructuración tienen el acompañamiento, revisión y aprobación de una interventoría integral.</v>
      </c>
      <c r="E5" t="str">
        <f t="shared" si="1"/>
        <v>13012_Posicionar a Colombia  Sostenible en la Agenda Verde nacional como una  iniciativa novedosa que le apuesta a la estabilización de la paz con enfoque de sostenibilidad ambiental en municipios PDET</v>
      </c>
    </row>
    <row r="6" spans="1:5" x14ac:dyDescent="0.25">
      <c r="D6" t="str">
        <f t="shared" si="0"/>
        <v>13007_Con los 136 proyectos estructurados, se estará realizando la  interventoría en 170 municpios PDET, cuya meta esta condicionada  a la disponibilidad de recursos para la financiación de la totalidad de los proyectos que resulten viables.</v>
      </c>
      <c r="E6" t="str">
        <f t="shared" si="1"/>
        <v>13013_Contar con material impreso y promocional del Programa Colombia Sostenible</v>
      </c>
    </row>
    <row r="7" spans="1:5" x14ac:dyDescent="0.25">
      <c r="D7" t="str">
        <f t="shared" si="0"/>
        <v>13008_4 Estudios técnicos ambientales : Huella hídrica, huella de carbono,  estudio de suelos, consolidación y análisis de la Georeferenciación y coordenadas de cada uno de los proyectos financiados para la toma de decisiones en los territorios priorizados por el Programa</v>
      </c>
      <c r="E7" t="str">
        <f t="shared" si="1"/>
        <v>13014_Estados Financieros auditados del Programa Colombia Sostenible</v>
      </c>
    </row>
    <row r="8" spans="1:5" x14ac:dyDescent="0.25">
      <c r="E8" t="str">
        <f t="shared" si="1"/>
        <v>13015_UTC operando con normalidad para garantizar la correcta ejecución del contrato de préstamo.</v>
      </c>
    </row>
    <row r="12" spans="1:5" x14ac:dyDescent="0.25">
      <c r="A12" s="70" t="s">
        <v>95</v>
      </c>
      <c r="B12" s="70"/>
    </row>
    <row r="13" spans="1:5" x14ac:dyDescent="0.25">
      <c r="A13">
        <v>13001</v>
      </c>
      <c r="B13" t="s">
        <v>166</v>
      </c>
    </row>
    <row r="14" spans="1:5" x14ac:dyDescent="0.25">
      <c r="A14">
        <v>13002</v>
      </c>
      <c r="B14" t="s">
        <v>167</v>
      </c>
    </row>
    <row r="15" spans="1:5" x14ac:dyDescent="0.25">
      <c r="A15">
        <v>13003</v>
      </c>
      <c r="B15" t="s">
        <v>168</v>
      </c>
    </row>
    <row r="16" spans="1:5" x14ac:dyDescent="0.25">
      <c r="A16">
        <v>13004</v>
      </c>
      <c r="B16" t="s">
        <v>169</v>
      </c>
    </row>
    <row r="17" spans="1:2" x14ac:dyDescent="0.25">
      <c r="A17">
        <v>13005</v>
      </c>
      <c r="B17" t="s">
        <v>170</v>
      </c>
    </row>
    <row r="18" spans="1:2" x14ac:dyDescent="0.25">
      <c r="A18">
        <v>13006</v>
      </c>
      <c r="B18" t="s">
        <v>171</v>
      </c>
    </row>
    <row r="19" spans="1:2" x14ac:dyDescent="0.25">
      <c r="A19">
        <v>13007</v>
      </c>
      <c r="B19" t="s">
        <v>172</v>
      </c>
    </row>
    <row r="20" spans="1:2" x14ac:dyDescent="0.25">
      <c r="A20">
        <v>13008</v>
      </c>
      <c r="B20" t="s">
        <v>173</v>
      </c>
    </row>
    <row r="21" spans="1:2" x14ac:dyDescent="0.25">
      <c r="A21">
        <v>13009</v>
      </c>
      <c r="B21" t="s">
        <v>174</v>
      </c>
    </row>
    <row r="22" spans="1:2" x14ac:dyDescent="0.25">
      <c r="A22">
        <v>13010</v>
      </c>
      <c r="B22" t="s">
        <v>175</v>
      </c>
    </row>
    <row r="23" spans="1:2" x14ac:dyDescent="0.25">
      <c r="A23">
        <v>13011</v>
      </c>
      <c r="B23" t="s">
        <v>176</v>
      </c>
    </row>
    <row r="24" spans="1:2" x14ac:dyDescent="0.25">
      <c r="A24">
        <v>13012</v>
      </c>
      <c r="B24" t="s">
        <v>177</v>
      </c>
    </row>
    <row r="25" spans="1:2" x14ac:dyDescent="0.25">
      <c r="A25">
        <v>13013</v>
      </c>
      <c r="B25" t="s">
        <v>178</v>
      </c>
    </row>
    <row r="26" spans="1:2" x14ac:dyDescent="0.25">
      <c r="A26">
        <v>13014</v>
      </c>
      <c r="B26" t="s">
        <v>179</v>
      </c>
    </row>
    <row r="27" spans="1:2" x14ac:dyDescent="0.25">
      <c r="A27">
        <v>13015</v>
      </c>
      <c r="B27" t="s">
        <v>180</v>
      </c>
    </row>
  </sheetData>
  <mergeCells count="1">
    <mergeCell ref="A12:B1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215727859b104c6e3447d9d066a9689d">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00c5fa0e414c5dbb8d1d8b5a692b993b"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74597-9CBA-44F1-9A0E-FDEE39C65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5798E-3314-4052-8160-611B904917F1}">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www.w3.org/XML/1998/namespace"/>
    <ds:schemaRef ds:uri="e9d02b46-af2a-431b-8386-5b35de13fcda"/>
    <ds:schemaRef ds:uri="http://schemas.microsoft.com/office/infopath/2007/PartnerControls"/>
    <ds:schemaRef ds:uri="http://schemas.openxmlformats.org/package/2006/metadata/core-properties"/>
    <ds:schemaRef ds:uri="7cd32f3d-92ee-44d6-be8d-780c41ecc7a2"/>
  </ds:schemaRefs>
</ds:datastoreItem>
</file>

<file path=customXml/itemProps3.xml><?xml version="1.0" encoding="utf-8"?>
<ds:datastoreItem xmlns:ds="http://schemas.openxmlformats.org/officeDocument/2006/customXml" ds:itemID="{1D347528-95AB-47D6-AA67-DB0E526B79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100</vt:i4>
      </vt:variant>
    </vt:vector>
  </HeadingPairs>
  <TitlesOfParts>
    <vt:vector size="119" baseType="lpstr">
      <vt:lpstr>FORMATO</vt:lpstr>
      <vt:lpstr>General</vt:lpstr>
      <vt:lpstr>ARN</vt:lpstr>
      <vt:lpstr>ART</vt:lpstr>
      <vt:lpstr>SUSTITUCIÓN</vt:lpstr>
      <vt:lpstr>PRIMERA INFANCIA</vt:lpstr>
      <vt:lpstr>FUNCIONAMIENTO</vt:lpstr>
      <vt:lpstr>ESTABILIZACION</vt:lpstr>
      <vt:lpstr>BID PRESTAMO</vt:lpstr>
      <vt:lpstr>HERENCIA COLOMBIA</vt:lpstr>
      <vt:lpstr>AMBIENTE Y DESARROLLO SOSTENIBL</vt:lpstr>
      <vt:lpstr>BID FACILIDAD</vt:lpstr>
      <vt:lpstr>ANT</vt:lpstr>
      <vt:lpstr>KFW</vt:lpstr>
      <vt:lpstr>VISION AMAZONIA</vt:lpstr>
      <vt:lpstr>ICBF SACUDETE</vt:lpstr>
      <vt:lpstr>AFD</vt:lpstr>
      <vt:lpstr>CATATUMBO</vt:lpstr>
      <vt:lpstr>CATASTRO</vt:lpstr>
      <vt:lpstr>FORMATO!Área_de_impresión</vt:lpstr>
      <vt:lpstr>L100108_Garantias_reincorporación_economica_y_social_sostenible</vt:lpstr>
      <vt:lpstr>L100109_Estabilización_y_Consolidación_de_los_Antiguos_Espacios_Territoriales_para_la_Capacitación_y_la_Reincorporación_ETCR_e_implementación_del_proceso_de_Reincorporación_de_los_Ex_integrantes_Farc_Ep_en_el_marco_de_la_ruta_de_reincorporación_a_largo_pl</vt:lpstr>
      <vt:lpstr>L100212_Estructuración_y_ejecución</vt:lpstr>
      <vt:lpstr>L100213_Articulación_Nación_Territorio</vt:lpstr>
      <vt:lpstr>L100214_Apoyo_transversal</vt:lpstr>
      <vt:lpstr>L100215_Información_y_Prospectiva</vt:lpstr>
      <vt:lpstr>L100301_Atención_Inmediata</vt:lpstr>
      <vt:lpstr>L100302_Proyectos_Productivos</vt:lpstr>
      <vt:lpstr>L100303_Monitoreo_y_Verificación</vt:lpstr>
      <vt:lpstr>L100304_Funcionamiento</vt:lpstr>
      <vt:lpstr>L100306_Hecho_a_la_medida</vt:lpstr>
      <vt:lpstr>L100307_Plan_de_Contingencia_post_erradicación</vt:lpstr>
      <vt:lpstr>L100308_Implementación_de_modalidades_de_sustitución_voluntaria_de_cultivos_ilícitos_en_comunidades_étnicas_vinculadas_a_través_de_órdenes_judiciales</vt:lpstr>
      <vt:lpstr>L100401_Gestión_territorial_y_de_política</vt:lpstr>
      <vt:lpstr>L100402_Calidad_y_Pertinencia_de_Atención_Integral</vt:lpstr>
      <vt:lpstr>L100403_Direccionamiento_técnico_gestión_sistematización_y_supervisión_del_plan_de_implementación</vt:lpstr>
      <vt:lpstr>L100508_Funcionamiento_Operativo_del_Fondo_Colombia_en_Paz</vt:lpstr>
      <vt:lpstr>L100707_Apoyo_en_la_gestión_de_la_Consejeria_Presidencial_para_la_Estabilización_y_Consolidación</vt:lpstr>
      <vt:lpstr>L201001_Aumento_de_la_cobertura_del_SINAP_y_puesta_en_funcionamiento_de_áreas_recién_declaradas</vt:lpstr>
      <vt:lpstr>L201001_Aumento_de_la_cobertura_SINAP</vt:lpstr>
      <vt:lpstr>L201002_Manejo_efectivo_y_gobernanza_de_las_áreas_protegidas</vt:lpstr>
      <vt:lpstr>L201003_Generación_de_capacidades_en_entes_territoriales_y_empoderamiento_de_comunidades_locales_en_escenarios_de_paisaje</vt:lpstr>
      <vt:lpstr>L201301_Restauración_ecosistemas_degradados_áreas_protegidas</vt:lpstr>
      <vt:lpstr>L201302_Financiar_proyectos_productivos_agropecuarios_sostenibles</vt:lpstr>
      <vt:lpstr>L201303_Financiar_evaluación_estructuración_integral_proyectos_productivos_negocios_verdes_no_agropecuarios_proyectos_sostenibles</vt:lpstr>
      <vt:lpstr>L201304_Costos_Administrativos</vt:lpstr>
      <vt:lpstr>L201701_Biodiversidad_y_riqueza_natural_activos_estrategicos_nación</vt:lpstr>
      <vt:lpstr>L201701_Biovrsdd_riquez_natu_Act_Nació</vt:lpstr>
      <vt:lpstr>L201703_Sistema_de_información_Ambiental_de_Colombia</vt:lpstr>
      <vt:lpstr>L201704_Implementación_de_sistemas_sostenibles_de_la_conservación_a_través_de_la_restauración_en_áreas_transformadas_y_degradadas.</vt:lpstr>
      <vt:lpstr>L201801_Diseño_mecanismo_acompañamiento_tecnico_generación_capacidades_territoriales_gestion_proyectos_innovación_territorial</vt:lpstr>
      <vt:lpstr>L201802_Promoción_estrategias_innovadoras_desarrollo_rural_sostenible_y_preservación_ambiental</vt:lpstr>
      <vt:lpstr>L201803_Emprendimiento_Social_y_Económico_en_Proyectos_Productivos_Sostenibles_para_la_Lucha_Contra_la_Deforestación</vt:lpstr>
      <vt:lpstr>L201804_Apoyo_a_la__Gestión_de_la_Unidad_Técnica_de_Coordinación</vt:lpstr>
      <vt:lpstr>L201901_Compra_y_adjudicación_de_predios_para_el_desarrollo_de_programas_de_reincorporación_conforme_al_programa_Especial_de_adquisición_y_adjudicación_de_tierras_en_favor_de_las_personas_reincorporadas_a_la_vida_civil_de_acuerdo_con_el_artículo_31_de_la_</vt:lpstr>
      <vt:lpstr>L201902_Fortalecimiento_de_las_Politicas_públicas_de_sustitución_mediante_la_implementación_de_estrategias_de_acceso_y_regularización_de_la_propiedad_rural_como_herramienta_necesaria_para_la_legalidad_y_el_emprendimiento_de_los_campesinos_y_mujeres_rurale</vt:lpstr>
      <vt:lpstr>L201903__Iniciar_los_trámites_de_acceso_a_tierra_de_la_población_en_proceso_de_reincorporación_a_través_del_procedimiento_establecido_en_el_Decreto_Ley_902_de_2017</vt:lpstr>
      <vt:lpstr>AFD!L202001_Estructuración_ejecución_y_seguimiento</vt:lpstr>
      <vt:lpstr>CATASTRO!L202001_Estructuración_ejecución_y_seguimiento</vt:lpstr>
      <vt:lpstr>CATATUMBO!L202001_Estructuración_ejecución_y_seguimiento</vt:lpstr>
      <vt:lpstr>'ICBF SACUDETE'!L202001_Estructuración_ejecución_y_seguimiento</vt:lpstr>
      <vt:lpstr>'VISION AMAZONIA'!L202001_Estructuración_ejecución_y_seguimiento</vt:lpstr>
      <vt:lpstr>L202001_Estructuración_ejecución_y_seguimiento</vt:lpstr>
      <vt:lpstr>CATASTRO!L202101_Estructuración_de_Proyectos</vt:lpstr>
      <vt:lpstr>CATATUMBO!L202101_Estructuración_de_Proyectos</vt:lpstr>
      <vt:lpstr>L202101_Estructuración_de_Proyectos</vt:lpstr>
      <vt:lpstr>CATASTRO!L202102_Comunicación_y_visibilidad</vt:lpstr>
      <vt:lpstr>CATATUMBO!L202102_Comunicación_y_visibilidad</vt:lpstr>
      <vt:lpstr>L202102_Comunicación_y_visibilidad</vt:lpstr>
      <vt:lpstr>CATASTRO!L202103_Auditoría</vt:lpstr>
      <vt:lpstr>CATATUMBO!L202103_Auditoría</vt:lpstr>
      <vt:lpstr>L202103_Auditoría</vt:lpstr>
      <vt:lpstr>AFD!L202301_Sistemas_agroforestales_que_incluyan_especies_promisorias_de_la_biodiversidad_amazónica_y_que_estén_asociados_a_cadenas_como_las_del_caucho_cacao_o_café</vt:lpstr>
      <vt:lpstr>CATASTRO!L202301_Sistemas_agroforestales_que_incluyan_especies_promisorias_de_la_biodiversidad_amazónica_y_que_estén_asociados_a_cadenas_como_las_del_caucho_cacao_o_café</vt:lpstr>
      <vt:lpstr>CATATUMBO!L202301_Sistemas_agroforestales_que_incluyan_especies_promisorias_de_la_biodiversidad_amazónica_y_que_estén_asociados_a_cadenas_como_las_del_caucho_cacao_o_café</vt:lpstr>
      <vt:lpstr>L202301_Sistemas_agroforestales_que_incluyan_especies_promisorias_de_la_biodiversidad_amazónica_y_que_estén_asociados_a_cadenas_como_las_del_caucho_cacao_o_café</vt:lpstr>
      <vt:lpstr>AFD!L202302_Sistemas_Silvopastoriles_y_actividades_de_intensificación_ganadera</vt:lpstr>
      <vt:lpstr>CATASTRO!L202302_Sistemas_Silvopastoriles_y_actividades_de_intensificación_ganadera</vt:lpstr>
      <vt:lpstr>CATATUMBO!L202302_Sistemas_Silvopastoriles_y_actividades_de_intensificación_ganadera</vt:lpstr>
      <vt:lpstr>L202302_Sistemas_Silvopastoriles_y_actividades_de_intensificación_ganadera</vt:lpstr>
      <vt:lpstr>AFD!L202303_Productos_no_maderables_derivados_del_uso_sostenible_del_bosque</vt:lpstr>
      <vt:lpstr>CATASTRO!L202303_Productos_no_maderables_derivados_del_uso_sostenible_del_bosque</vt:lpstr>
      <vt:lpstr>CATATUMBO!L202303_Productos_no_maderables_derivados_del_uso_sostenible_del_bosque</vt:lpstr>
      <vt:lpstr>L202303_Productos_no_maderables_derivados_del_uso_sostenible_del_bosque</vt:lpstr>
      <vt:lpstr>L202304_Alternativas_productivas_sostenibles_como_agroturismo_ecoturismo_o_acuicultura</vt:lpstr>
      <vt:lpstr>L202401_Construcción_adecuacióny_dotación_de_centros_Sacúdate</vt:lpstr>
      <vt:lpstr>L202402_Acompañamiento_a_adolescentes_y_jovenes_en_la_formulación_de_proyectos_de_vida_a_través_de_procesos_de_formación_basados_en_metodologías_disruptivas_para_el_fortalecimiento_de_habilidades_del_siglo_XXI_y_el_ejercicio_de_la_ciudadanía</vt:lpstr>
      <vt:lpstr>CATASTRO!L202701_Estructuración_y_ejecución</vt:lpstr>
      <vt:lpstr>L202701_Estructuración_y_ejecución</vt:lpstr>
      <vt:lpstr>L202801_Actualización_y_Formalización_Catastral_con_enfoque_multipropósito_en_municipios_PDET</vt:lpstr>
      <vt:lpstr>S1001_ARN_REINCORPORACION</vt:lpstr>
      <vt:lpstr>S1002_ART_PDET</vt:lpstr>
      <vt:lpstr>S1003_SUSTITUCION</vt:lpstr>
      <vt:lpstr>S1004_PRIMERA_INFANCIA</vt:lpstr>
      <vt:lpstr>S1005_FUNCIONAMIENTO</vt:lpstr>
      <vt:lpstr>S1007_ESTABILIZACION</vt:lpstr>
      <vt:lpstr>S2010_HERENCIA_COLOMBIA</vt:lpstr>
      <vt:lpstr>S2013_BID_PRESTAMO</vt:lpstr>
      <vt:lpstr>S2017_AMBIENTE_Y_DESARROLLO_SOSTENIBLE</vt:lpstr>
      <vt:lpstr>S2018_BID_FACILIDAD</vt:lpstr>
      <vt:lpstr>S2019_ANT</vt:lpstr>
      <vt:lpstr>AFD!S2020_KFW</vt:lpstr>
      <vt:lpstr>CATASTRO!S2020_KFW</vt:lpstr>
      <vt:lpstr>CATATUMBO!S2020_KFW</vt:lpstr>
      <vt:lpstr>'ICBF SACUDETE'!S2020_KFW</vt:lpstr>
      <vt:lpstr>'VISION AMAZONIA'!S2020_KFW</vt:lpstr>
      <vt:lpstr>S2020_KFW</vt:lpstr>
      <vt:lpstr>CATASTRO!S2021_AFD</vt:lpstr>
      <vt:lpstr>CATATUMBO!S2021_AFD</vt:lpstr>
      <vt:lpstr>S2021_AFD</vt:lpstr>
      <vt:lpstr>AFD!S2023_VISION_AMAZONIA</vt:lpstr>
      <vt:lpstr>CATASTRO!S2023_VISION_AMAZONIA</vt:lpstr>
      <vt:lpstr>CATATUMBO!S2023_VISION_AMAZONIA</vt:lpstr>
      <vt:lpstr>S2023_VISION_AMAZONIA</vt:lpstr>
      <vt:lpstr>S2024_ICBF_SACUDETE</vt:lpstr>
      <vt:lpstr>CATASTRO!S2027_ZONA_ZEII_CATATUMBO</vt:lpstr>
      <vt:lpstr>S2027_ZONA_ZEII_CATATUMBO</vt:lpstr>
      <vt:lpstr>S2028_CATASTRO_MULTIPROPOSITO</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Baena</dc:creator>
  <cp:lastModifiedBy>Diana M Rugeles Albarracin</cp:lastModifiedBy>
  <cp:lastPrinted>2021-06-23T16:36:22Z</cp:lastPrinted>
  <dcterms:created xsi:type="dcterms:W3CDTF">2018-09-03T16:37:59Z</dcterms:created>
  <dcterms:modified xsi:type="dcterms:W3CDTF">2021-09-27T16:48:59Z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y fmtid="{D5CDD505-2E9C-101B-9397-08002B2CF9AE}" pid="3" name="Order">
    <vt:r8>196353300</vt:r8>
  </property>
</Properties>
</file>